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tbtctokyooutlookcom.sharepoint.com/Shared Documents/確認検査事業部/確認検査/■書式集/アップロード依頼準備中_2024年12月16日から_計画通知申請開始に伴う新書式作成/"/>
    </mc:Choice>
  </mc:AlternateContent>
  <xr:revisionPtr revIDLastSave="110" documentId="8_{180552DB-8564-4FAB-AECE-60CC5EC49608}" xr6:coauthVersionLast="47" xr6:coauthVersionMax="47" xr10:uidLastSave="{4C37EC83-4047-4657-8406-A7619C877660}"/>
  <bookViews>
    <workbookView xWindow="11580" yWindow="255" windowWidth="17625" windowHeight="14820" tabRatio="849" firstSheet="1" activeTab="2" xr2:uid="{E76350DF-3BED-4ABB-A597-639DF7F12BD7}"/>
  </bookViews>
  <sheets>
    <sheet name="仮使用認定申請書【第一面】" sheetId="1" r:id="rId1"/>
    <sheet name="＜計画通知＞」仮使用認定申請書【第一面】" sheetId="20" r:id="rId2"/>
    <sheet name="別記第34号様式【第二面（共通）】" sheetId="19" r:id="rId3"/>
    <sheet name="仮使用_注意" sheetId="18" r:id="rId4"/>
    <sheet name="リスト" sheetId="17" state="hidden" r:id="rId5"/>
    <sheet name="データ(非表示)" sheetId="16" state="hidden" r:id="rId6"/>
  </sheets>
  <externalReferences>
    <externalReference r:id="rId7"/>
  </externalReferences>
  <definedNames>
    <definedName name="_xlnm.Print_Area" localSheetId="1">'＜計画通知＞」仮使用認定申請書【第一面】'!$A$1:$AB$56</definedName>
    <definedName name="_xlnm.Print_Area" localSheetId="3">仮使用_注意!$A$1:$D$13</definedName>
    <definedName name="_xlnm.Print_Area" localSheetId="0">仮使用認定申請書【第一面】!$A$1:$AB$56</definedName>
    <definedName name="_xlnm.Print_Area" localSheetId="2">'別記第34号様式【第二面（共通）】'!$A$1:$AB$40</definedName>
    <definedName name="数">[1]第三面!$AI$1:$AI$65536</definedName>
    <definedName name="白黒">[1]第三面!$AB$1:$AB$65536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6" i="20" l="1"/>
  <c r="AA27" i="1"/>
  <c r="AA24" i="1"/>
  <c r="L274" i="16"/>
  <c r="L275" i="16"/>
  <c r="L276" i="16"/>
  <c r="L271" i="16"/>
  <c r="L272" i="16"/>
  <c r="L273" i="16"/>
  <c r="L453" i="16"/>
  <c r="L452" i="16"/>
  <c r="L388" i="16"/>
  <c r="L379" i="16"/>
  <c r="L232" i="16"/>
  <c r="L234" i="16" s="1"/>
  <c r="L233" i="16"/>
  <c r="L197" i="16"/>
  <c r="L217" i="16" s="1"/>
  <c r="L198" i="16"/>
  <c r="L199" i="16"/>
  <c r="L200" i="16"/>
  <c r="L222" i="16"/>
  <c r="L560" i="16"/>
  <c r="L559" i="16"/>
  <c r="L558" i="16"/>
  <c r="L557" i="16"/>
  <c r="L556" i="16"/>
  <c r="L555" i="16"/>
  <c r="L554" i="16"/>
  <c r="L553" i="16"/>
  <c r="L552" i="16"/>
  <c r="L551" i="16"/>
  <c r="L550" i="16"/>
  <c r="L549" i="16"/>
  <c r="L548" i="16"/>
  <c r="L547" i="16"/>
  <c r="L546" i="16"/>
  <c r="L545" i="16"/>
  <c r="L544" i="16"/>
  <c r="L543" i="16"/>
  <c r="L542" i="16"/>
  <c r="L541" i="16"/>
  <c r="L540" i="16"/>
  <c r="L539" i="16"/>
  <c r="L538" i="16"/>
  <c r="L537" i="16"/>
  <c r="L536" i="16"/>
  <c r="L535" i="16"/>
  <c r="L534" i="16"/>
  <c r="L533" i="16"/>
  <c r="L532" i="16"/>
  <c r="L531" i="16"/>
  <c r="L530" i="16"/>
  <c r="L529" i="16"/>
  <c r="L528" i="16"/>
  <c r="L527" i="16"/>
  <c r="L526" i="16"/>
  <c r="L525" i="16"/>
  <c r="L524" i="16"/>
  <c r="L523" i="16"/>
  <c r="L522" i="16"/>
  <c r="L521" i="16"/>
  <c r="L520" i="16"/>
  <c r="L519" i="16"/>
  <c r="L518" i="16"/>
  <c r="L517" i="16"/>
  <c r="L516" i="16"/>
  <c r="L515" i="16"/>
  <c r="L514" i="16"/>
  <c r="L513" i="16"/>
  <c r="L512" i="16"/>
  <c r="L511" i="16"/>
  <c r="L510" i="16"/>
  <c r="L509" i="16"/>
  <c r="L508" i="16"/>
  <c r="L507" i="16"/>
  <c r="L506" i="16"/>
  <c r="L505" i="16"/>
  <c r="L504" i="16"/>
  <c r="L503" i="16"/>
  <c r="L502" i="16"/>
  <c r="L501" i="16"/>
  <c r="L500" i="16"/>
  <c r="L499" i="16"/>
  <c r="L498" i="16"/>
  <c r="L497" i="16"/>
  <c r="L496" i="16"/>
  <c r="L495" i="16"/>
  <c r="L494" i="16"/>
  <c r="L493" i="16"/>
  <c r="L492" i="16"/>
  <c r="L491" i="16"/>
  <c r="L490" i="16"/>
  <c r="L489" i="16"/>
  <c r="L488" i="16"/>
  <c r="L487" i="16"/>
  <c r="L486" i="16"/>
  <c r="L485" i="16"/>
  <c r="L484" i="16"/>
  <c r="L483" i="16"/>
  <c r="L481" i="16"/>
  <c r="L482" i="16"/>
  <c r="L480" i="16"/>
  <c r="L479" i="16"/>
  <c r="L478" i="16"/>
  <c r="L477" i="16"/>
  <c r="L474" i="16"/>
  <c r="L475" i="16"/>
  <c r="L476" i="16"/>
  <c r="L473" i="16"/>
  <c r="L472" i="16"/>
  <c r="L471" i="16"/>
  <c r="L470" i="16"/>
  <c r="L467" i="16"/>
  <c r="L468" i="16"/>
  <c r="L469" i="16"/>
  <c r="L466" i="16"/>
  <c r="L465" i="16"/>
  <c r="L464" i="16"/>
  <c r="L463" i="16"/>
  <c r="L462" i="16"/>
  <c r="L461" i="16"/>
  <c r="L460" i="16"/>
  <c r="L459" i="16"/>
  <c r="L458" i="16"/>
  <c r="L457" i="16"/>
  <c r="L456" i="16"/>
  <c r="L455" i="16"/>
  <c r="L454" i="16"/>
  <c r="L451" i="16"/>
  <c r="L450" i="16"/>
  <c r="L449" i="16"/>
  <c r="L448" i="16"/>
  <c r="L447" i="16"/>
  <c r="L446" i="16"/>
  <c r="L445" i="16"/>
  <c r="L444" i="16"/>
  <c r="L443" i="16"/>
  <c r="L442" i="16"/>
  <c r="L441" i="16"/>
  <c r="L440" i="16"/>
  <c r="L439" i="16"/>
  <c r="L438" i="16"/>
  <c r="L437" i="16"/>
  <c r="L436" i="16"/>
  <c r="L435" i="16"/>
  <c r="L434" i="16"/>
  <c r="L433" i="16"/>
  <c r="L432" i="16"/>
  <c r="L431" i="16"/>
  <c r="L430" i="16"/>
  <c r="L427" i="16"/>
  <c r="L428" i="16"/>
  <c r="L429" i="16"/>
  <c r="L426" i="16"/>
  <c r="L422" i="16"/>
  <c r="L423" i="16"/>
  <c r="L424" i="16"/>
  <c r="L425" i="16"/>
  <c r="L421" i="16"/>
  <c r="L420" i="16"/>
  <c r="K419" i="16"/>
  <c r="L419" i="16" s="1"/>
  <c r="L418" i="16"/>
  <c r="L415" i="16"/>
  <c r="L416" i="16"/>
  <c r="L417" i="16"/>
  <c r="L414" i="16"/>
  <c r="L412" i="16"/>
  <c r="L411" i="16"/>
  <c r="L410" i="16"/>
  <c r="L409" i="16"/>
  <c r="L281" i="16"/>
  <c r="L286" i="16"/>
  <c r="L291" i="16"/>
  <c r="L262" i="16"/>
  <c r="L261" i="16"/>
  <c r="L236" i="16"/>
  <c r="L238" i="16" s="1"/>
  <c r="L237" i="16"/>
  <c r="L239" i="16"/>
  <c r="L241" i="16" s="1"/>
  <c r="L240" i="16"/>
  <c r="L242" i="16"/>
  <c r="L244" i="16" s="1"/>
  <c r="L243" i="16"/>
  <c r="L245" i="16"/>
  <c r="L246" i="16"/>
  <c r="L248" i="16"/>
  <c r="L249" i="16"/>
  <c r="L223" i="16"/>
  <c r="L201" i="16"/>
  <c r="L202" i="16"/>
  <c r="L203" i="16"/>
  <c r="L204" i="16"/>
  <c r="L208" i="16"/>
  <c r="L207" i="16"/>
  <c r="L206" i="16"/>
  <c r="L205" i="16"/>
  <c r="L167" i="16"/>
  <c r="L155" i="16"/>
  <c r="L159" i="16"/>
  <c r="L143" i="16"/>
  <c r="L147" i="16"/>
  <c r="L131" i="16"/>
  <c r="L135" i="16"/>
  <c r="L119" i="16"/>
  <c r="L123" i="16"/>
  <c r="L63" i="16"/>
  <c r="L59" i="16"/>
  <c r="L51" i="16"/>
  <c r="L47" i="16"/>
  <c r="L39" i="16"/>
  <c r="L35" i="16"/>
  <c r="L27" i="16"/>
  <c r="L23" i="16"/>
  <c r="L16" i="16"/>
  <c r="L12" i="16"/>
  <c r="K407" i="16"/>
  <c r="K406" i="16"/>
  <c r="K405" i="16"/>
  <c r="K404" i="16"/>
  <c r="K403" i="16"/>
  <c r="K402" i="16"/>
  <c r="K401" i="16"/>
  <c r="L173" i="16"/>
  <c r="L408" i="16"/>
  <c r="L224" i="16"/>
  <c r="L178" i="16"/>
  <c r="L400" i="16"/>
  <c r="L392" i="16"/>
  <c r="L389" i="16"/>
  <c r="L386" i="16"/>
  <c r="L383" i="16"/>
  <c r="L380" i="16"/>
  <c r="L377" i="16"/>
  <c r="L395" i="16"/>
  <c r="L396" i="16"/>
  <c r="L397" i="16"/>
  <c r="L398" i="16"/>
  <c r="L399" i="16"/>
  <c r="L394" i="16"/>
  <c r="L391" i="16"/>
  <c r="L385" i="16"/>
  <c r="L382" i="16"/>
  <c r="L393" i="16"/>
  <c r="L390" i="16"/>
  <c r="L387" i="16"/>
  <c r="L384" i="16"/>
  <c r="L381" i="16"/>
  <c r="L378" i="16"/>
  <c r="L376" i="16"/>
  <c r="L372" i="16"/>
  <c r="L373" i="16"/>
  <c r="L374" i="16"/>
  <c r="L375" i="16"/>
  <c r="L371" i="16"/>
  <c r="L370" i="16"/>
  <c r="L361" i="16"/>
  <c r="L362" i="16"/>
  <c r="L363" i="16"/>
  <c r="L364" i="16"/>
  <c r="L365" i="16"/>
  <c r="L366" i="16"/>
  <c r="L367" i="16"/>
  <c r="L368" i="16"/>
  <c r="L360" i="16"/>
  <c r="L357" i="16"/>
  <c r="L358" i="16"/>
  <c r="L359" i="16"/>
  <c r="L356" i="16"/>
  <c r="L355" i="16"/>
  <c r="L353" i="16"/>
  <c r="L354" i="16"/>
  <c r="L352" i="16"/>
  <c r="L349" i="16"/>
  <c r="L350" i="16"/>
  <c r="L351" i="16"/>
  <c r="L348" i="16"/>
  <c r="L345" i="16"/>
  <c r="L346" i="16"/>
  <c r="L347" i="16"/>
  <c r="L344" i="16"/>
  <c r="L341" i="16"/>
  <c r="L342" i="16"/>
  <c r="L343" i="16"/>
  <c r="L340" i="16"/>
  <c r="L339" i="16"/>
  <c r="L338" i="16"/>
  <c r="L337" i="16"/>
  <c r="L336" i="16"/>
  <c r="L335" i="16"/>
  <c r="L334" i="16"/>
  <c r="L333" i="16"/>
  <c r="L330" i="16"/>
  <c r="L329" i="16"/>
  <c r="L328" i="16"/>
  <c r="L325" i="16"/>
  <c r="L326" i="16"/>
  <c r="L327" i="16"/>
  <c r="L324" i="16"/>
  <c r="L323" i="16"/>
  <c r="L322" i="16"/>
  <c r="L321" i="16"/>
  <c r="L311" i="16"/>
  <c r="L313" i="16"/>
  <c r="L312" i="16"/>
  <c r="L308" i="16"/>
  <c r="L310" i="16"/>
  <c r="L309" i="16"/>
  <c r="L305" i="16"/>
  <c r="L306" i="16"/>
  <c r="L307" i="16"/>
  <c r="L302" i="16"/>
  <c r="L303" i="16"/>
  <c r="L304" i="16"/>
  <c r="L301" i="16"/>
  <c r="L300" i="16"/>
  <c r="L299" i="16"/>
  <c r="L298" i="16"/>
  <c r="L260" i="16"/>
  <c r="L259" i="16"/>
  <c r="L258" i="16"/>
  <c r="L257" i="16"/>
  <c r="L256" i="16"/>
  <c r="L255" i="16"/>
  <c r="L254" i="16"/>
  <c r="L253" i="16"/>
  <c r="L235" i="16"/>
  <c r="L252" i="16"/>
  <c r="L251" i="16"/>
  <c r="L216" i="16"/>
  <c r="L215" i="16"/>
  <c r="L214" i="16"/>
  <c r="L213" i="16"/>
  <c r="L212" i="16"/>
  <c r="L211" i="16"/>
  <c r="L210" i="16"/>
  <c r="L209" i="16"/>
  <c r="H110" i="16"/>
  <c r="H109" i="16"/>
  <c r="H108" i="16"/>
  <c r="H107" i="16"/>
  <c r="H106" i="16"/>
  <c r="H105" i="16"/>
  <c r="H104" i="16"/>
  <c r="L28" i="16"/>
  <c r="L24" i="16"/>
  <c r="L4" i="16"/>
  <c r="L3" i="16"/>
  <c r="L2" i="16"/>
  <c r="L6" i="16"/>
  <c r="L7" i="16"/>
  <c r="L9" i="16"/>
  <c r="L221" i="16"/>
  <c r="L220" i="16"/>
  <c r="L219" i="16"/>
  <c r="L196" i="16"/>
  <c r="L195" i="16"/>
  <c r="L194" i="16"/>
  <c r="L190" i="16"/>
  <c r="L191" i="16"/>
  <c r="L192" i="16"/>
  <c r="L193" i="16"/>
  <c r="L189" i="16"/>
  <c r="L179" i="16"/>
  <c r="L177" i="16"/>
  <c r="L176" i="16"/>
  <c r="L175" i="16"/>
  <c r="L174" i="16"/>
  <c r="L172" i="16"/>
  <c r="L171" i="16"/>
  <c r="L170" i="16"/>
  <c r="L169" i="16"/>
  <c r="L168" i="16"/>
  <c r="L166" i="16"/>
  <c r="L165" i="16"/>
  <c r="L162" i="16"/>
  <c r="L163" i="16"/>
  <c r="L164" i="16"/>
  <c r="L161" i="16"/>
  <c r="L160" i="16"/>
  <c r="L158" i="16"/>
  <c r="L157" i="16"/>
  <c r="L156" i="16"/>
  <c r="L154" i="16"/>
  <c r="L153" i="16"/>
  <c r="L151" i="16"/>
  <c r="L152" i="16"/>
  <c r="L150" i="16"/>
  <c r="L149" i="16"/>
  <c r="L148" i="16"/>
  <c r="L146" i="16"/>
  <c r="L145" i="16"/>
  <c r="L144" i="16"/>
  <c r="L142" i="16"/>
  <c r="L141" i="16"/>
  <c r="L140" i="16"/>
  <c r="L139" i="16"/>
  <c r="L138" i="16"/>
  <c r="L137" i="16"/>
  <c r="L136" i="16"/>
  <c r="L134" i="16"/>
  <c r="L133" i="16"/>
  <c r="L132" i="16"/>
  <c r="L130" i="16"/>
  <c r="L129" i="16"/>
  <c r="L128" i="16"/>
  <c r="L127" i="16"/>
  <c r="L126" i="16"/>
  <c r="L125" i="16"/>
  <c r="L124" i="16"/>
  <c r="L122" i="16"/>
  <c r="L121" i="16"/>
  <c r="L120" i="16"/>
  <c r="L118" i="16"/>
  <c r="L117" i="16"/>
  <c r="L113" i="16"/>
  <c r="L112" i="16"/>
  <c r="L114" i="16"/>
  <c r="L115" i="16"/>
  <c r="L116" i="16"/>
  <c r="L111" i="16"/>
  <c r="L110" i="16"/>
  <c r="L106" i="16"/>
  <c r="L105" i="16"/>
  <c r="L107" i="16"/>
  <c r="L108" i="16"/>
  <c r="L109" i="16"/>
  <c r="L104" i="16"/>
  <c r="L103" i="16"/>
  <c r="L99" i="16"/>
  <c r="L98" i="16"/>
  <c r="L100" i="16"/>
  <c r="L101" i="16"/>
  <c r="L102" i="16"/>
  <c r="L97" i="16"/>
  <c r="L96" i="16"/>
  <c r="L92" i="16"/>
  <c r="L91" i="16"/>
  <c r="L93" i="16"/>
  <c r="L94" i="16"/>
  <c r="L95" i="16"/>
  <c r="L90" i="16"/>
  <c r="L89" i="16"/>
  <c r="L88" i="16"/>
  <c r="L87" i="16"/>
  <c r="L86" i="16"/>
  <c r="L85" i="16"/>
  <c r="L84" i="16"/>
  <c r="L82" i="16"/>
  <c r="L81" i="16"/>
  <c r="L80" i="16"/>
  <c r="L79" i="16"/>
  <c r="L78" i="16"/>
  <c r="L77" i="16"/>
  <c r="L75" i="16"/>
  <c r="L74" i="16"/>
  <c r="L72" i="16"/>
  <c r="L71" i="16"/>
  <c r="L69" i="16"/>
  <c r="L66" i="16"/>
  <c r="L67" i="16"/>
  <c r="L68" i="16"/>
  <c r="L65" i="16"/>
  <c r="L64" i="16"/>
  <c r="L62" i="16"/>
  <c r="L61" i="16"/>
  <c r="L60" i="16"/>
  <c r="L58" i="16"/>
  <c r="L57" i="16"/>
  <c r="L54" i="16"/>
  <c r="L55" i="16"/>
  <c r="L56" i="16"/>
  <c r="L53" i="16"/>
  <c r="L52" i="16"/>
  <c r="L50" i="16"/>
  <c r="L49" i="16"/>
  <c r="L48" i="16"/>
  <c r="L46" i="16"/>
  <c r="L45" i="16"/>
  <c r="L43" i="16"/>
  <c r="L44" i="16"/>
  <c r="L42" i="16"/>
  <c r="L41" i="16"/>
  <c r="L40" i="16"/>
  <c r="L38" i="16"/>
  <c r="L37" i="16"/>
  <c r="L36" i="16"/>
  <c r="L34" i="16"/>
  <c r="L33" i="16"/>
  <c r="L30" i="16"/>
  <c r="L31" i="16"/>
  <c r="L32" i="16"/>
  <c r="L29" i="16"/>
  <c r="L26" i="16"/>
  <c r="L25" i="16"/>
  <c r="L22" i="16"/>
  <c r="L21" i="16"/>
  <c r="L20" i="16"/>
  <c r="L19" i="16"/>
  <c r="L18" i="16"/>
  <c r="L17" i="16"/>
  <c r="L15" i="16"/>
  <c r="L14" i="16"/>
  <c r="L13" i="16"/>
  <c r="L11" i="16"/>
  <c r="L10" i="16"/>
  <c r="L8" i="16"/>
  <c r="L5" i="16"/>
  <c r="L297" i="16"/>
  <c r="L296" i="16"/>
  <c r="L295" i="16"/>
  <c r="L293" i="16"/>
  <c r="L294" i="16"/>
  <c r="L292" i="16"/>
  <c r="L290" i="16"/>
  <c r="L289" i="16"/>
  <c r="L288" i="16"/>
  <c r="L287" i="16"/>
  <c r="L285" i="16"/>
  <c r="L284" i="16"/>
  <c r="L283" i="16"/>
  <c r="L282" i="16"/>
  <c r="L280" i="16"/>
  <c r="L279" i="16"/>
  <c r="L278" i="16"/>
  <c r="L277" i="16"/>
  <c r="L269" i="16"/>
  <c r="K270" i="16"/>
  <c r="L268" i="16"/>
  <c r="L250" i="16"/>
  <c r="L218" i="16"/>
  <c r="L247" i="16"/>
</calcChain>
</file>

<file path=xl/sharedStrings.xml><?xml version="1.0" encoding="utf-8"?>
<sst xmlns="http://schemas.openxmlformats.org/spreadsheetml/2006/main" count="2125" uniqueCount="905">
  <si>
    <r>
      <t>TBTC</t>
    </r>
    <r>
      <rPr>
        <sz val="10"/>
        <rFont val="ＭＳ 明朝"/>
        <family val="1"/>
        <charset val="128"/>
      </rPr>
      <t>第72号様式</t>
    </r>
    <phoneticPr fontId="16"/>
  </si>
  <si>
    <t>（第三十四号様式）</t>
    <rPh sb="2" eb="5">
      <t>サンジュウヨン</t>
    </rPh>
    <phoneticPr fontId="16"/>
  </si>
  <si>
    <t>仮使用認定申請書</t>
    <rPh sb="0" eb="1">
      <t>カリ</t>
    </rPh>
    <rPh sb="1" eb="3">
      <t>シヨウ</t>
    </rPh>
    <rPh sb="3" eb="5">
      <t>ニンテイ</t>
    </rPh>
    <rPh sb="5" eb="8">
      <t>シンセイショ</t>
    </rPh>
    <phoneticPr fontId="16"/>
  </si>
  <si>
    <t>（第一面）</t>
    <phoneticPr fontId="16"/>
  </si>
  <si>
    <t>　建築基準法第７条の６第１項第２号（同法第８７条の２又は第８８条第１項若しくは</t>
    <rPh sb="16" eb="17">
      <t>ゴウ</t>
    </rPh>
    <rPh sb="18" eb="20">
      <t>ドウホウ</t>
    </rPh>
    <rPh sb="20" eb="21">
      <t>ダイ</t>
    </rPh>
    <rPh sb="23" eb="24">
      <t>ジョウ</t>
    </rPh>
    <rPh sb="26" eb="27">
      <t>マタ</t>
    </rPh>
    <rPh sb="28" eb="29">
      <t>ダイ</t>
    </rPh>
    <rPh sb="31" eb="32">
      <t>ジョウ</t>
    </rPh>
    <rPh sb="32" eb="33">
      <t>ダイ</t>
    </rPh>
    <rPh sb="34" eb="35">
      <t>コウ</t>
    </rPh>
    <rPh sb="35" eb="36">
      <t>モ</t>
    </rPh>
    <phoneticPr fontId="16"/>
  </si>
  <si>
    <t>第２項において準用する場合を含む。）の規定による仮使用の認定を申請します。</t>
    <rPh sb="7" eb="9">
      <t>ジュンヨウ</t>
    </rPh>
    <rPh sb="11" eb="13">
      <t>バアイ</t>
    </rPh>
    <rPh sb="14" eb="15">
      <t>フク</t>
    </rPh>
    <rPh sb="19" eb="21">
      <t>キテイ</t>
    </rPh>
    <rPh sb="24" eb="25">
      <t>カリ</t>
    </rPh>
    <rPh sb="25" eb="27">
      <t>シヨウ</t>
    </rPh>
    <rPh sb="28" eb="30">
      <t>ニンテイ</t>
    </rPh>
    <rPh sb="31" eb="33">
      <t>シンセイ</t>
    </rPh>
    <phoneticPr fontId="16"/>
  </si>
  <si>
    <t>　申請にあたっては、株式会社東京建築検査機構確認検査業務約款を遵守します。　　</t>
    <phoneticPr fontId="16"/>
  </si>
  <si>
    <t>株式会社　東京建築検査機構　御中　</t>
    <rPh sb="0" eb="4">
      <t>カブシキガイシャ</t>
    </rPh>
    <rPh sb="14" eb="16">
      <t>オンチュウ</t>
    </rPh>
    <phoneticPr fontId="16"/>
  </si>
  <si>
    <t>年</t>
    <rPh sb="0" eb="1">
      <t>ネン</t>
    </rPh>
    <phoneticPr fontId="16"/>
  </si>
  <si>
    <t>月</t>
    <rPh sb="0" eb="1">
      <t>ツキ</t>
    </rPh>
    <phoneticPr fontId="16"/>
  </si>
  <si>
    <t>日</t>
    <phoneticPr fontId="16"/>
  </si>
  <si>
    <t>申請者氏名</t>
    <rPh sb="0" eb="3">
      <t>シンセイシャ</t>
    </rPh>
    <rPh sb="3" eb="5">
      <t>シメイ</t>
    </rPh>
    <phoneticPr fontId="16"/>
  </si>
  <si>
    <t>【仮使用の認定を申請する建築物等】</t>
    <rPh sb="1" eb="2">
      <t>カリ</t>
    </rPh>
    <rPh sb="2" eb="4">
      <t>シヨウ</t>
    </rPh>
    <rPh sb="5" eb="7">
      <t>ニンテイ</t>
    </rPh>
    <rPh sb="8" eb="10">
      <t>シンセイ</t>
    </rPh>
    <rPh sb="12" eb="15">
      <t>ケンチクブツ</t>
    </rPh>
    <rPh sb="15" eb="16">
      <t>トウ</t>
    </rPh>
    <phoneticPr fontId="16"/>
  </si>
  <si>
    <t>□</t>
  </si>
  <si>
    <t>建築物</t>
    <rPh sb="0" eb="3">
      <t>ケンチクブツ</t>
    </rPh>
    <phoneticPr fontId="16"/>
  </si>
  <si>
    <t>建築設備（昇降機）</t>
    <rPh sb="0" eb="2">
      <t>ケンチク</t>
    </rPh>
    <rPh sb="2" eb="4">
      <t>セツビ</t>
    </rPh>
    <rPh sb="5" eb="8">
      <t>ショウコウキ</t>
    </rPh>
    <phoneticPr fontId="16"/>
  </si>
  <si>
    <t>建築設備（昇降機以外）</t>
    <rPh sb="0" eb="2">
      <t>ケンチク</t>
    </rPh>
    <rPh sb="2" eb="4">
      <t>セツビ</t>
    </rPh>
    <rPh sb="5" eb="8">
      <t>ショウコウキ</t>
    </rPh>
    <rPh sb="8" eb="10">
      <t>イガイ</t>
    </rPh>
    <phoneticPr fontId="16"/>
  </si>
  <si>
    <t>工作物（昇降機）</t>
    <rPh sb="0" eb="3">
      <t>コウサクブツ</t>
    </rPh>
    <rPh sb="4" eb="7">
      <t>ショウコウキ</t>
    </rPh>
    <phoneticPr fontId="16"/>
  </si>
  <si>
    <t>工作物（法第８８条第１項）</t>
    <rPh sb="0" eb="3">
      <t>コウサクブツ</t>
    </rPh>
    <rPh sb="4" eb="5">
      <t>ホウ</t>
    </rPh>
    <rPh sb="5" eb="6">
      <t>ダイ</t>
    </rPh>
    <rPh sb="8" eb="9">
      <t>ジョウ</t>
    </rPh>
    <rPh sb="9" eb="10">
      <t>ダイ</t>
    </rPh>
    <rPh sb="11" eb="12">
      <t>コウ</t>
    </rPh>
    <phoneticPr fontId="16"/>
  </si>
  <si>
    <t>工作物（法第８８条第２項）</t>
    <rPh sb="0" eb="3">
      <t>コウサクブツ</t>
    </rPh>
    <rPh sb="4" eb="5">
      <t>ホウ</t>
    </rPh>
    <rPh sb="5" eb="6">
      <t>ダイ</t>
    </rPh>
    <rPh sb="8" eb="9">
      <t>ジョウ</t>
    </rPh>
    <rPh sb="9" eb="10">
      <t>ダイ</t>
    </rPh>
    <rPh sb="11" eb="12">
      <t>コウ</t>
    </rPh>
    <phoneticPr fontId="16"/>
  </si>
  <si>
    <t>※手数料欄</t>
    <rPh sb="1" eb="4">
      <t>テスウリョウ</t>
    </rPh>
    <rPh sb="4" eb="5">
      <t>ラン</t>
    </rPh>
    <phoneticPr fontId="16"/>
  </si>
  <si>
    <t>※受付欄</t>
    <rPh sb="1" eb="2">
      <t>ウケ</t>
    </rPh>
    <rPh sb="2" eb="3">
      <t>ヅケ</t>
    </rPh>
    <rPh sb="3" eb="4">
      <t>ラン</t>
    </rPh>
    <phoneticPr fontId="16"/>
  </si>
  <si>
    <t>※決裁欄</t>
    <phoneticPr fontId="16"/>
  </si>
  <si>
    <t>※認定番号</t>
    <rPh sb="1" eb="3">
      <t>ニンテイ</t>
    </rPh>
    <rPh sb="3" eb="5">
      <t>バンゴウ</t>
    </rPh>
    <phoneticPr fontId="16"/>
  </si>
  <si>
    <t>※特記</t>
    <rPh sb="1" eb="3">
      <t>トッキ</t>
    </rPh>
    <phoneticPr fontId="16"/>
  </si>
  <si>
    <t>第</t>
    <rPh sb="0" eb="1">
      <t>ダイ</t>
    </rPh>
    <phoneticPr fontId="16"/>
  </si>
  <si>
    <t>TBTC</t>
    <phoneticPr fontId="16"/>
  </si>
  <si>
    <t>号</t>
    <phoneticPr fontId="16"/>
  </si>
  <si>
    <t>係員氏名</t>
    <rPh sb="0" eb="2">
      <t>カカリイン</t>
    </rPh>
    <rPh sb="2" eb="4">
      <t>シメイ</t>
    </rPh>
    <phoneticPr fontId="16"/>
  </si>
  <si>
    <t xml:space="preserve">
※条件</t>
    <rPh sb="2" eb="4">
      <t>ジョウケン</t>
    </rPh>
    <phoneticPr fontId="16"/>
  </si>
  <si>
    <t>受領日・氏名</t>
    <rPh sb="0" eb="2">
      <t>ジュリョウ</t>
    </rPh>
    <rPh sb="2" eb="3">
      <t>ヒ</t>
    </rPh>
    <rPh sb="4" eb="6">
      <t>シメイ</t>
    </rPh>
    <phoneticPr fontId="16"/>
  </si>
  <si>
    <t>第四十二号の二十一様式（第八条の二の二関係）（Ａ４）</t>
    <phoneticPr fontId="16"/>
  </si>
  <si>
    <t>　建築基準法第18条第38項第２号（同法第87条の４又は第88条第１項若しくは第２項において準用する場合を含む。）の規定による仮使用の認定を申請します。
　申請にあたっては、株式会社東京建築検査機構確認検査業務約款を遵守します。　　</t>
    <phoneticPr fontId="16"/>
  </si>
  <si>
    <t>第</t>
    <phoneticPr fontId="16"/>
  </si>
  <si>
    <t>号</t>
    <rPh sb="0" eb="1">
      <t>ゴウ</t>
    </rPh>
    <phoneticPr fontId="16"/>
  </si>
  <si>
    <t>申請者官職</t>
    <rPh sb="0" eb="2">
      <t>シンセイ</t>
    </rPh>
    <phoneticPr fontId="16"/>
  </si>
  <si>
    <t>（注意）</t>
  </si>
  <si>
    <t>①</t>
    <phoneticPr fontId="16"/>
  </si>
  <si>
    <t>第２面として別記様式第34号様式の第２面に記載すべき事項を記載した書類を添えてください。</t>
    <phoneticPr fontId="16"/>
  </si>
  <si>
    <t>②</t>
    <phoneticPr fontId="16"/>
  </si>
  <si>
    <t>別記第19号様式の（注意）に準じて記入してください。</t>
    <phoneticPr fontId="16"/>
  </si>
  <si>
    <t>（第二面）</t>
    <rPh sb="1" eb="4">
      <t>ダイ2メン</t>
    </rPh>
    <phoneticPr fontId="16"/>
  </si>
  <si>
    <t>【 1.建築主、設置者又は建造主】</t>
    <rPh sb="4" eb="6">
      <t>ケンチク</t>
    </rPh>
    <rPh sb="6" eb="7">
      <t>ヌシ</t>
    </rPh>
    <rPh sb="8" eb="10">
      <t>セッチ</t>
    </rPh>
    <rPh sb="10" eb="11">
      <t>シャ</t>
    </rPh>
    <rPh sb="11" eb="12">
      <t>マタ</t>
    </rPh>
    <rPh sb="13" eb="15">
      <t>ケンゾウ</t>
    </rPh>
    <rPh sb="15" eb="16">
      <t>ヌシ</t>
    </rPh>
    <phoneticPr fontId="16"/>
  </si>
  <si>
    <t>【イ.氏名のフリガナ】</t>
  </si>
  <si>
    <t>【ロ.氏名】</t>
  </si>
  <si>
    <t>【ハ.郵便番号】</t>
  </si>
  <si>
    <t>〒</t>
    <phoneticPr fontId="16"/>
  </si>
  <si>
    <t>【ニ.住所】</t>
    <phoneticPr fontId="16"/>
  </si>
  <si>
    <t>【ホ.電話番号】</t>
  </si>
  <si>
    <t>【 2.代理者】</t>
    <rPh sb="4" eb="6">
      <t>ダイリ</t>
    </rPh>
    <rPh sb="6" eb="7">
      <t>シャ</t>
    </rPh>
    <phoneticPr fontId="16"/>
  </si>
  <si>
    <t>【イ.資格】</t>
  </si>
  <si>
    <t>（</t>
    <phoneticPr fontId="16"/>
  </si>
  <si>
    <t>）</t>
    <phoneticPr fontId="16"/>
  </si>
  <si>
    <t>建築士 　　（</t>
    <rPh sb="0" eb="2">
      <t>ケンチク</t>
    </rPh>
    <rPh sb="2" eb="3">
      <t>シ</t>
    </rPh>
    <phoneticPr fontId="16"/>
  </si>
  <si>
    <t>登録　　第</t>
    <rPh sb="4" eb="5">
      <t>ダイ</t>
    </rPh>
    <phoneticPr fontId="18"/>
  </si>
  <si>
    <t>【ハ.建築士事務所名】</t>
  </si>
  <si>
    <t>）建築士事務所 （</t>
    <phoneticPr fontId="16"/>
  </si>
  <si>
    <t>）知事登録</t>
    <phoneticPr fontId="16"/>
  </si>
  <si>
    <t>【ニ.郵便番号】</t>
  </si>
  <si>
    <t>【ホ.所在地】</t>
  </si>
  <si>
    <t>【へ.電話番号】</t>
  </si>
  <si>
    <t>【 3.建築確認】</t>
    <rPh sb="4" eb="6">
      <t>ケンチク</t>
    </rPh>
    <rPh sb="6" eb="8">
      <t>カクニン</t>
    </rPh>
    <phoneticPr fontId="16"/>
  </si>
  <si>
    <t>【イ.確認済証番号】</t>
    <rPh sb="3" eb="5">
      <t>カクニン</t>
    </rPh>
    <rPh sb="5" eb="6">
      <t>ズミ</t>
    </rPh>
    <rPh sb="6" eb="7">
      <t>ショウ</t>
    </rPh>
    <rPh sb="7" eb="9">
      <t>バンゴウ</t>
    </rPh>
    <phoneticPr fontId="16"/>
  </si>
  <si>
    <t>第TBTC</t>
    <rPh sb="0" eb="1">
      <t>ダイ</t>
    </rPh>
    <phoneticPr fontId="16"/>
  </si>
  <si>
    <t>【 3.確認済証交付者】</t>
    <phoneticPr fontId="16"/>
  </si>
  <si>
    <r>
      <t>プルダウン</t>
    </r>
    <r>
      <rPr>
        <sz val="10"/>
        <rFont val="ＭＳ 明朝"/>
        <family val="1"/>
        <charset val="128"/>
      </rPr>
      <t>で選択</t>
    </r>
    <rPh sb="6" eb="8">
      <t>センタク</t>
    </rPh>
    <phoneticPr fontId="16"/>
  </si>
  <si>
    <t>【ロ.確認済証交付年月日】</t>
    <rPh sb="3" eb="5">
      <t>カクニン</t>
    </rPh>
    <rPh sb="5" eb="6">
      <t>ズミ</t>
    </rPh>
    <rPh sb="6" eb="7">
      <t>ショウ</t>
    </rPh>
    <rPh sb="7" eb="9">
      <t>コウフ</t>
    </rPh>
    <rPh sb="9" eb="12">
      <t>ネンガッピ</t>
    </rPh>
    <phoneticPr fontId="16"/>
  </si>
  <si>
    <t>日</t>
    <rPh sb="0" eb="1">
      <t>ヒ</t>
    </rPh>
    <phoneticPr fontId="16"/>
  </si>
  <si>
    <t>株式会社 東京建築検査機構　代表取締役社長　柴 慶治</t>
    <phoneticPr fontId="16"/>
  </si>
  <si>
    <t>【ハ.確認済証交付者】</t>
    <rPh sb="3" eb="5">
      <t>カクニン</t>
    </rPh>
    <rPh sb="5" eb="6">
      <t>ズミ</t>
    </rPh>
    <rPh sb="6" eb="7">
      <t>ショウ</t>
    </rPh>
    <rPh sb="7" eb="9">
      <t>コウフ</t>
    </rPh>
    <rPh sb="9" eb="10">
      <t>シャ</t>
    </rPh>
    <phoneticPr fontId="16"/>
  </si>
  <si>
    <t>株式会社 東京建築検査機構　代表取締役社長　柴 慶治</t>
  </si>
  <si>
    <t>株式会社 東京建築検査機構　代表取締役社長　濵田 信彦</t>
    <phoneticPr fontId="16"/>
  </si>
  <si>
    <t>株式会社 東京建築検査機構　代表取締役社長　小林 勝一</t>
    <rPh sb="22" eb="24">
      <t>コバヤシ</t>
    </rPh>
    <rPh sb="25" eb="27">
      <t>カツイチ</t>
    </rPh>
    <phoneticPr fontId="16"/>
  </si>
  <si>
    <t>【 4.敷地の位置】</t>
    <rPh sb="4" eb="6">
      <t>シキチ</t>
    </rPh>
    <rPh sb="7" eb="9">
      <t>イチ</t>
    </rPh>
    <phoneticPr fontId="16"/>
  </si>
  <si>
    <t>【イ.地名地番】</t>
    <rPh sb="3" eb="5">
      <t>チメイ</t>
    </rPh>
    <rPh sb="5" eb="7">
      <t>チバン</t>
    </rPh>
    <phoneticPr fontId="16"/>
  </si>
  <si>
    <t>【ロ.住居表示】</t>
    <rPh sb="3" eb="5">
      <t>ジュウキョ</t>
    </rPh>
    <rPh sb="5" eb="7">
      <t>ヒョウジ</t>
    </rPh>
    <phoneticPr fontId="16"/>
  </si>
  <si>
    <t>【 5.設置する建築物又は工作物】</t>
    <rPh sb="4" eb="6">
      <t>セッチ</t>
    </rPh>
    <rPh sb="8" eb="11">
      <t>ケンチクブツ</t>
    </rPh>
    <rPh sb="11" eb="12">
      <t>マタ</t>
    </rPh>
    <rPh sb="13" eb="16">
      <t>コウサクブツ</t>
    </rPh>
    <phoneticPr fontId="16"/>
  </si>
  <si>
    <t>【イ.所在地】</t>
    <rPh sb="3" eb="6">
      <t>ショザイチ</t>
    </rPh>
    <phoneticPr fontId="16"/>
  </si>
  <si>
    <t>【ロ.名称のフリガナ】</t>
    <rPh sb="3" eb="5">
      <t>メイショウ</t>
    </rPh>
    <phoneticPr fontId="16"/>
  </si>
  <si>
    <t>【ハ.名称】</t>
    <rPh sb="3" eb="5">
      <t>メイショウ</t>
    </rPh>
    <phoneticPr fontId="16"/>
  </si>
  <si>
    <t>【 6.仮使用の用途】</t>
    <rPh sb="4" eb="5">
      <t>カリ</t>
    </rPh>
    <rPh sb="5" eb="7">
      <t>シヨウ</t>
    </rPh>
    <rPh sb="8" eb="10">
      <t>ヨウト</t>
    </rPh>
    <phoneticPr fontId="16"/>
  </si>
  <si>
    <t>【 7.工事完了予定年月日】</t>
    <rPh sb="4" eb="6">
      <t>コウジ</t>
    </rPh>
    <rPh sb="6" eb="8">
      <t>カンリョウ</t>
    </rPh>
    <rPh sb="8" eb="10">
      <t>ヨテイ</t>
    </rPh>
    <rPh sb="10" eb="13">
      <t>ネンガッピ</t>
    </rPh>
    <phoneticPr fontId="16"/>
  </si>
  <si>
    <t>【 8.仮使用期間】</t>
    <rPh sb="4" eb="5">
      <t>カリ</t>
    </rPh>
    <rPh sb="5" eb="7">
      <t>シヨウ</t>
    </rPh>
    <rPh sb="7" eb="9">
      <t>キカン</t>
    </rPh>
    <phoneticPr fontId="16"/>
  </si>
  <si>
    <t>から</t>
    <phoneticPr fontId="16"/>
  </si>
  <si>
    <t>【 9.申請の理由】</t>
    <rPh sb="4" eb="6">
      <t>シンセイ</t>
    </rPh>
    <rPh sb="7" eb="9">
      <t>リユウ</t>
    </rPh>
    <phoneticPr fontId="16"/>
  </si>
  <si>
    <t>【10.備考】</t>
    <rPh sb="4" eb="6">
      <t>ビコウ</t>
    </rPh>
    <phoneticPr fontId="16"/>
  </si>
  <si>
    <t>１．第一面関係</t>
    <rPh sb="2" eb="3">
      <t>ダイ</t>
    </rPh>
    <rPh sb="3" eb="5">
      <t>イチメン</t>
    </rPh>
    <rPh sb="5" eb="7">
      <t>カンケイ</t>
    </rPh>
    <phoneticPr fontId="16"/>
  </si>
  <si>
    <t>　(1)　「仮使用の認定を申請する建築物等」の欄は、該当するチェックボックスに「レ」マークを入れてください。
　   建築基準法第88条第１項に規定する工作物のうち同法施行令第138条第２項第１号に掲げるものにあっては、
 　　工作物（昇降機）」のチェックボックスに「レ」マークを入れてください。</t>
    <rPh sb="6" eb="7">
      <t>カリ</t>
    </rPh>
    <rPh sb="7" eb="9">
      <t>シヨウ</t>
    </rPh>
    <rPh sb="10" eb="12">
      <t>ニンテイ</t>
    </rPh>
    <rPh sb="13" eb="15">
      <t>シンセイ</t>
    </rPh>
    <rPh sb="17" eb="20">
      <t>ケンチクブツ</t>
    </rPh>
    <rPh sb="20" eb="21">
      <t>トウ</t>
    </rPh>
    <rPh sb="23" eb="24">
      <t>ラン</t>
    </rPh>
    <rPh sb="26" eb="28">
      <t>ガイトウ</t>
    </rPh>
    <rPh sb="46" eb="47">
      <t>イ</t>
    </rPh>
    <phoneticPr fontId="16"/>
  </si>
  <si>
    <t>　(2)　※印のある欄は記入しないで下さい。</t>
    <phoneticPr fontId="16"/>
  </si>
  <si>
    <t>２．第二面関係</t>
    <phoneticPr fontId="16"/>
  </si>
  <si>
    <t>　(1)　建築主、設置者又は建造主が２以上のときは、１欄は代表となる建築主、設置者又は建造主について記入し、
　　 別紙に他の建築主、設置者又は築造主についてそれぞれ必要な事項を記入して添えてください。</t>
    <rPh sb="5" eb="7">
      <t>ケンチク</t>
    </rPh>
    <rPh sb="7" eb="8">
      <t>ヌシ</t>
    </rPh>
    <rPh sb="9" eb="11">
      <t>セッチ</t>
    </rPh>
    <rPh sb="11" eb="12">
      <t>シャ</t>
    </rPh>
    <rPh sb="12" eb="13">
      <t>マタ</t>
    </rPh>
    <rPh sb="14" eb="16">
      <t>ケンゾウ</t>
    </rPh>
    <rPh sb="16" eb="17">
      <t>ヌシ</t>
    </rPh>
    <rPh sb="19" eb="21">
      <t>イジョウ</t>
    </rPh>
    <rPh sb="27" eb="28">
      <t>ラン</t>
    </rPh>
    <rPh sb="29" eb="31">
      <t>ダイヒョウ</t>
    </rPh>
    <rPh sb="34" eb="36">
      <t>ケンチク</t>
    </rPh>
    <rPh sb="36" eb="37">
      <t>ヌシ</t>
    </rPh>
    <rPh sb="38" eb="40">
      <t>セッチ</t>
    </rPh>
    <rPh sb="40" eb="41">
      <t>シャ</t>
    </rPh>
    <rPh sb="41" eb="42">
      <t>マタ</t>
    </rPh>
    <rPh sb="43" eb="45">
      <t>ケンゾウ</t>
    </rPh>
    <rPh sb="45" eb="46">
      <t>ヌシ</t>
    </rPh>
    <rPh sb="50" eb="52">
      <t>キニュウ</t>
    </rPh>
    <rPh sb="58" eb="60">
      <t>ベッシ</t>
    </rPh>
    <rPh sb="61" eb="62">
      <t>タ</t>
    </rPh>
    <rPh sb="63" eb="65">
      <t>ケンチク</t>
    </rPh>
    <rPh sb="65" eb="66">
      <t>ヌシ</t>
    </rPh>
    <rPh sb="67" eb="69">
      <t>セッチ</t>
    </rPh>
    <rPh sb="69" eb="70">
      <t>シャ</t>
    </rPh>
    <rPh sb="70" eb="71">
      <t>マタ</t>
    </rPh>
    <rPh sb="74" eb="75">
      <t>ヌシ</t>
    </rPh>
    <rPh sb="83" eb="85">
      <t>ヒツヨウ</t>
    </rPh>
    <rPh sb="86" eb="88">
      <t>ジコウ</t>
    </rPh>
    <rPh sb="89" eb="91">
      <t>キニュウ</t>
    </rPh>
    <rPh sb="93" eb="94">
      <t>ソ</t>
    </rPh>
    <phoneticPr fontId="16"/>
  </si>
  <si>
    <t>　(2)　建築主、設置者又は築造主からの委任を受けて申請を行う者がいる場合においては、２欄に記入してください。</t>
    <rPh sb="5" eb="7">
      <t>ケンチク</t>
    </rPh>
    <rPh sb="7" eb="8">
      <t>ヌシ</t>
    </rPh>
    <rPh sb="9" eb="11">
      <t>セッチ</t>
    </rPh>
    <rPh sb="11" eb="12">
      <t>シャ</t>
    </rPh>
    <rPh sb="12" eb="13">
      <t>マタ</t>
    </rPh>
    <rPh sb="14" eb="16">
      <t>チクゾウ</t>
    </rPh>
    <rPh sb="16" eb="17">
      <t>ヌシ</t>
    </rPh>
    <rPh sb="20" eb="22">
      <t>イニン</t>
    </rPh>
    <rPh sb="23" eb="24">
      <t>ウ</t>
    </rPh>
    <rPh sb="26" eb="28">
      <t>シンセイ</t>
    </rPh>
    <rPh sb="29" eb="30">
      <t>オコナ</t>
    </rPh>
    <rPh sb="31" eb="32">
      <t>モノ</t>
    </rPh>
    <rPh sb="35" eb="37">
      <t>バアイ</t>
    </rPh>
    <rPh sb="44" eb="45">
      <t>ラン</t>
    </rPh>
    <rPh sb="46" eb="48">
      <t>キニュウ</t>
    </rPh>
    <phoneticPr fontId="16"/>
  </si>
  <si>
    <t>　(3)　２欄は、代理者が建築主事務所に属しているときは、その名称を書き、建築士事務所に属していないときは、
　　 所在地は代理者の住所を書いてください。</t>
    <rPh sb="58" eb="61">
      <t>ショザイチ</t>
    </rPh>
    <rPh sb="62" eb="64">
      <t>ダイリ</t>
    </rPh>
    <rPh sb="64" eb="65">
      <t>シャ</t>
    </rPh>
    <rPh sb="66" eb="68">
      <t>ジュウショ</t>
    </rPh>
    <rPh sb="69" eb="70">
      <t>カ</t>
    </rPh>
    <phoneticPr fontId="16"/>
  </si>
  <si>
    <t>　(4)  ３欄は、計画変更の確認を受けている場合は直前の計画変更の確認について記載してください。</t>
    <rPh sb="7" eb="8">
      <t>ラン</t>
    </rPh>
    <rPh sb="10" eb="12">
      <t>ケイカク</t>
    </rPh>
    <rPh sb="12" eb="14">
      <t>ヘンコウ</t>
    </rPh>
    <rPh sb="15" eb="17">
      <t>カクニン</t>
    </rPh>
    <rPh sb="18" eb="19">
      <t>ウ</t>
    </rPh>
    <rPh sb="23" eb="25">
      <t>バアイ</t>
    </rPh>
    <rPh sb="26" eb="28">
      <t>チョクゼン</t>
    </rPh>
    <rPh sb="29" eb="31">
      <t>ケイカク</t>
    </rPh>
    <rPh sb="31" eb="33">
      <t>ヘンコウ</t>
    </rPh>
    <rPh sb="34" eb="36">
      <t>カクニン</t>
    </rPh>
    <rPh sb="40" eb="42">
      <t>キサイ</t>
    </rPh>
    <phoneticPr fontId="16"/>
  </si>
  <si>
    <t>　(5)　４欄は建築物又は工作物（昇降機を除く。）について、５欄は昇降機又は建築設備について仮使用の認定を
　　 受けようとする場合に記入してください。</t>
    <rPh sb="6" eb="7">
      <t>ラン</t>
    </rPh>
    <rPh sb="8" eb="11">
      <t>ケンチクブツ</t>
    </rPh>
    <rPh sb="11" eb="12">
      <t>マタ</t>
    </rPh>
    <rPh sb="13" eb="16">
      <t>コウサクブツ</t>
    </rPh>
    <rPh sb="17" eb="20">
      <t>ショウコウキ</t>
    </rPh>
    <rPh sb="21" eb="22">
      <t>ノゾ</t>
    </rPh>
    <rPh sb="31" eb="32">
      <t>ラン</t>
    </rPh>
    <rPh sb="33" eb="36">
      <t>ショウコウキ</t>
    </rPh>
    <rPh sb="36" eb="37">
      <t>マタ</t>
    </rPh>
    <rPh sb="38" eb="40">
      <t>ケンチク</t>
    </rPh>
    <rPh sb="40" eb="42">
      <t>セツビ</t>
    </rPh>
    <rPh sb="46" eb="47">
      <t>カリ</t>
    </rPh>
    <rPh sb="47" eb="49">
      <t>シヨウ</t>
    </rPh>
    <rPh sb="50" eb="52">
      <t>ニンテイ</t>
    </rPh>
    <rPh sb="57" eb="58">
      <t>ウ</t>
    </rPh>
    <rPh sb="64" eb="66">
      <t>バアイ</t>
    </rPh>
    <rPh sb="67" eb="69">
      <t>キニュウ</t>
    </rPh>
    <phoneticPr fontId="16"/>
  </si>
  <si>
    <t>　(6)　住居表示が定まっているときは、４欄の「ロ」に記入してください。</t>
    <rPh sb="5" eb="7">
      <t>ジュウキョ</t>
    </rPh>
    <rPh sb="7" eb="9">
      <t>ヒョウジ</t>
    </rPh>
    <rPh sb="10" eb="11">
      <t>サダ</t>
    </rPh>
    <rPh sb="21" eb="22">
      <t>ラン</t>
    </rPh>
    <rPh sb="27" eb="29">
      <t>キニュウ</t>
    </rPh>
    <phoneticPr fontId="16"/>
  </si>
  <si>
    <t>　(7)  ６欄及び９欄は、できるだけ具体的に書いてください。</t>
    <rPh sb="8" eb="9">
      <t>オヨ</t>
    </rPh>
    <rPh sb="11" eb="12">
      <t>ラン</t>
    </rPh>
    <rPh sb="19" eb="22">
      <t>グタイテキ</t>
    </rPh>
    <rPh sb="23" eb="24">
      <t>カ</t>
    </rPh>
    <phoneticPr fontId="16"/>
  </si>
  <si>
    <t>No</t>
    <phoneticPr fontId="16"/>
  </si>
  <si>
    <t>年度</t>
    <rPh sb="0" eb="2">
      <t>ネンド</t>
    </rPh>
    <phoneticPr fontId="16"/>
  </si>
  <si>
    <t>月日</t>
    <rPh sb="0" eb="1">
      <t>ツキ</t>
    </rPh>
    <rPh sb="1" eb="2">
      <t>ヒ</t>
    </rPh>
    <phoneticPr fontId="16"/>
  </si>
  <si>
    <t>建築士登録</t>
    <rPh sb="0" eb="3">
      <t>ケンチクシ</t>
    </rPh>
    <rPh sb="3" eb="5">
      <t>トウロク</t>
    </rPh>
    <phoneticPr fontId="16"/>
  </si>
  <si>
    <t>県</t>
    <rPh sb="0" eb="1">
      <t>ケン</t>
    </rPh>
    <phoneticPr fontId="16"/>
  </si>
  <si>
    <t>建築物用途</t>
    <rPh sb="0" eb="3">
      <t>ケンチクブツ</t>
    </rPh>
    <rPh sb="3" eb="5">
      <t>ヨウト</t>
    </rPh>
    <phoneticPr fontId="16"/>
  </si>
  <si>
    <t>用途区分コード</t>
    <rPh sb="0" eb="2">
      <t>ヨウト</t>
    </rPh>
    <rPh sb="2" eb="4">
      <t>クブン</t>
    </rPh>
    <phoneticPr fontId="16"/>
  </si>
  <si>
    <t>用途区分</t>
    <rPh sb="0" eb="2">
      <t>ヨウト</t>
    </rPh>
    <rPh sb="2" eb="4">
      <t>クブン</t>
    </rPh>
    <phoneticPr fontId="16"/>
  </si>
  <si>
    <t>建築物構造</t>
    <rPh sb="0" eb="3">
      <t>ケンチクブツ</t>
    </rPh>
    <rPh sb="3" eb="5">
      <t>コウゾウ</t>
    </rPh>
    <phoneticPr fontId="16"/>
  </si>
  <si>
    <t>特定工程</t>
    <rPh sb="0" eb="2">
      <t>トクテイ</t>
    </rPh>
    <rPh sb="2" eb="4">
      <t>コウテイ</t>
    </rPh>
    <phoneticPr fontId="16"/>
  </si>
  <si>
    <t>耐火建築物</t>
  </si>
  <si>
    <t>大臣</t>
    <rPh sb="0" eb="2">
      <t>ダイジン</t>
    </rPh>
    <phoneticPr fontId="16"/>
  </si>
  <si>
    <t>北海道</t>
  </si>
  <si>
    <t>第1種低層住居</t>
    <rPh sb="0" eb="1">
      <t>ダイ</t>
    </rPh>
    <rPh sb="2" eb="3">
      <t>シュ</t>
    </rPh>
    <rPh sb="3" eb="5">
      <t>テイソウ</t>
    </rPh>
    <rPh sb="5" eb="7">
      <t>ジュウキョ</t>
    </rPh>
    <phoneticPr fontId="16"/>
  </si>
  <si>
    <t>08010</t>
  </si>
  <si>
    <t>一戸建ての住宅</t>
  </si>
  <si>
    <t>木（軸組）</t>
    <rPh sb="0" eb="1">
      <t>キ</t>
    </rPh>
    <rPh sb="2" eb="3">
      <t>ジク</t>
    </rPh>
    <rPh sb="3" eb="4">
      <t>グ</t>
    </rPh>
    <phoneticPr fontId="16"/>
  </si>
  <si>
    <t>屋根工事完了時</t>
    <rPh sb="0" eb="2">
      <t>ヤネ</t>
    </rPh>
    <rPh sb="2" eb="4">
      <t>コウジ</t>
    </rPh>
    <rPh sb="4" eb="6">
      <t>カンリョウ</t>
    </rPh>
    <rPh sb="6" eb="7">
      <t>ジ</t>
    </rPh>
    <phoneticPr fontId="16"/>
  </si>
  <si>
    <t>耐火建築物</t>
    <rPh sb="0" eb="2">
      <t>タイカ</t>
    </rPh>
    <rPh sb="2" eb="4">
      <t>ケンチク</t>
    </rPh>
    <rPh sb="4" eb="5">
      <t>ブツ</t>
    </rPh>
    <phoneticPr fontId="16"/>
  </si>
  <si>
    <t>北海道知事</t>
    <rPh sb="0" eb="3">
      <t>ホッカイドウ</t>
    </rPh>
    <rPh sb="3" eb="5">
      <t>チジ</t>
    </rPh>
    <phoneticPr fontId="16"/>
  </si>
  <si>
    <t>青森県</t>
    <rPh sb="0" eb="2">
      <t>アオモリ</t>
    </rPh>
    <rPh sb="2" eb="3">
      <t>ケン</t>
    </rPh>
    <phoneticPr fontId="16"/>
  </si>
  <si>
    <t>第2種低層住居</t>
    <rPh sb="0" eb="1">
      <t>ダイ</t>
    </rPh>
    <rPh sb="2" eb="3">
      <t>シュ</t>
    </rPh>
    <rPh sb="3" eb="5">
      <t>テイソウ</t>
    </rPh>
    <rPh sb="5" eb="7">
      <t>ジュウキョ</t>
    </rPh>
    <phoneticPr fontId="16"/>
  </si>
  <si>
    <t>08020</t>
  </si>
  <si>
    <t>長屋</t>
  </si>
  <si>
    <t>木（枠組壁工法）</t>
    <rPh sb="0" eb="1">
      <t>キ</t>
    </rPh>
    <rPh sb="2" eb="4">
      <t>ワクグ</t>
    </rPh>
    <rPh sb="4" eb="5">
      <t>カベ</t>
    </rPh>
    <rPh sb="5" eb="7">
      <t>コウホウ</t>
    </rPh>
    <phoneticPr fontId="16"/>
  </si>
  <si>
    <t>基礎配筋完了時</t>
    <rPh sb="0" eb="2">
      <t>キソ</t>
    </rPh>
    <rPh sb="2" eb="3">
      <t>ハイ</t>
    </rPh>
    <rPh sb="3" eb="4">
      <t>キン</t>
    </rPh>
    <rPh sb="4" eb="6">
      <t>カンリョウ</t>
    </rPh>
    <rPh sb="6" eb="7">
      <t>ジ</t>
    </rPh>
    <phoneticPr fontId="16"/>
  </si>
  <si>
    <t>準耐火建築物（イ-1）</t>
    <rPh sb="0" eb="1">
      <t>ジュン</t>
    </rPh>
    <rPh sb="1" eb="3">
      <t>タイカ</t>
    </rPh>
    <rPh sb="3" eb="5">
      <t>ケンチク</t>
    </rPh>
    <rPh sb="5" eb="6">
      <t>ブツ</t>
    </rPh>
    <phoneticPr fontId="16"/>
  </si>
  <si>
    <t>青森県知事</t>
    <rPh sb="0" eb="2">
      <t>アオモリ</t>
    </rPh>
    <rPh sb="2" eb="3">
      <t>ケン</t>
    </rPh>
    <rPh sb="3" eb="5">
      <t>チジ</t>
    </rPh>
    <phoneticPr fontId="16"/>
  </si>
  <si>
    <t>岩手県</t>
    <rPh sb="2" eb="3">
      <t>ケン</t>
    </rPh>
    <phoneticPr fontId="16"/>
  </si>
  <si>
    <t>第1種中高層住居</t>
    <rPh sb="0" eb="1">
      <t>ダイ</t>
    </rPh>
    <rPh sb="2" eb="3">
      <t>シュ</t>
    </rPh>
    <rPh sb="3" eb="6">
      <t>チュウコウソウ</t>
    </rPh>
    <rPh sb="6" eb="8">
      <t>ジュウキョ</t>
    </rPh>
    <phoneticPr fontId="16"/>
  </si>
  <si>
    <t>08030</t>
  </si>
  <si>
    <t>共同住宅</t>
  </si>
  <si>
    <t>鉄筋コンクリート</t>
    <rPh sb="0" eb="2">
      <t>テッキン</t>
    </rPh>
    <phoneticPr fontId="16"/>
  </si>
  <si>
    <t>１階の鉄骨その他構造部材の建方工事完了時</t>
    <rPh sb="1" eb="2">
      <t>カイ</t>
    </rPh>
    <rPh sb="3" eb="5">
      <t>テッコツ</t>
    </rPh>
    <rPh sb="7" eb="8">
      <t>タ</t>
    </rPh>
    <rPh sb="8" eb="10">
      <t>コウゾウ</t>
    </rPh>
    <rPh sb="10" eb="11">
      <t>ブ</t>
    </rPh>
    <rPh sb="11" eb="12">
      <t>ザイ</t>
    </rPh>
    <rPh sb="13" eb="14">
      <t>タ</t>
    </rPh>
    <rPh sb="14" eb="15">
      <t>カタ</t>
    </rPh>
    <rPh sb="15" eb="17">
      <t>コウジ</t>
    </rPh>
    <rPh sb="17" eb="19">
      <t>カンリョウ</t>
    </rPh>
    <rPh sb="19" eb="20">
      <t>ジ</t>
    </rPh>
    <phoneticPr fontId="16"/>
  </si>
  <si>
    <t>準耐火建築物（イ-2）</t>
    <rPh sb="0" eb="1">
      <t>ジュン</t>
    </rPh>
    <rPh sb="1" eb="3">
      <t>タイカ</t>
    </rPh>
    <rPh sb="3" eb="5">
      <t>ケンチク</t>
    </rPh>
    <rPh sb="5" eb="6">
      <t>ブツ</t>
    </rPh>
    <phoneticPr fontId="16"/>
  </si>
  <si>
    <t>岩手県知事</t>
    <rPh sb="2" eb="3">
      <t>ケン</t>
    </rPh>
    <phoneticPr fontId="16"/>
  </si>
  <si>
    <t>宮城県</t>
    <rPh sb="2" eb="3">
      <t>ケン</t>
    </rPh>
    <phoneticPr fontId="16"/>
  </si>
  <si>
    <t>第2種中高層住居</t>
    <rPh sb="0" eb="1">
      <t>ダイ</t>
    </rPh>
    <rPh sb="2" eb="3">
      <t>シュ</t>
    </rPh>
    <rPh sb="3" eb="6">
      <t>チュウコウソウ</t>
    </rPh>
    <rPh sb="6" eb="8">
      <t>ジュウキョ</t>
    </rPh>
    <phoneticPr fontId="16"/>
  </si>
  <si>
    <t>08040</t>
  </si>
  <si>
    <t>寄宿舎</t>
  </si>
  <si>
    <t>鉄骨</t>
    <rPh sb="0" eb="2">
      <t>テッコツ</t>
    </rPh>
    <phoneticPr fontId="16"/>
  </si>
  <si>
    <t>２階の梁及び床の配筋工事完了時</t>
    <rPh sb="1" eb="2">
      <t>カイ</t>
    </rPh>
    <rPh sb="3" eb="4">
      <t>ハリ</t>
    </rPh>
    <rPh sb="4" eb="5">
      <t>オヨ</t>
    </rPh>
    <rPh sb="6" eb="7">
      <t>ユカ</t>
    </rPh>
    <rPh sb="8" eb="9">
      <t>ハイ</t>
    </rPh>
    <rPh sb="9" eb="10">
      <t>キン</t>
    </rPh>
    <rPh sb="10" eb="12">
      <t>コウジ</t>
    </rPh>
    <rPh sb="12" eb="14">
      <t>カンリョウ</t>
    </rPh>
    <rPh sb="14" eb="15">
      <t>ジ</t>
    </rPh>
    <phoneticPr fontId="16"/>
  </si>
  <si>
    <t>準耐火建築物（ロ-1）</t>
    <rPh sb="0" eb="1">
      <t>ジュン</t>
    </rPh>
    <rPh sb="1" eb="3">
      <t>タイカ</t>
    </rPh>
    <rPh sb="3" eb="5">
      <t>ケンチク</t>
    </rPh>
    <rPh sb="5" eb="6">
      <t>ブツ</t>
    </rPh>
    <phoneticPr fontId="16"/>
  </si>
  <si>
    <t>宮城県知事</t>
    <rPh sb="2" eb="3">
      <t>ケン</t>
    </rPh>
    <phoneticPr fontId="16"/>
  </si>
  <si>
    <t>秋田県</t>
    <rPh sb="2" eb="3">
      <t>ケン</t>
    </rPh>
    <phoneticPr fontId="16"/>
  </si>
  <si>
    <t>第1種住居</t>
    <rPh sb="0" eb="1">
      <t>ダイ</t>
    </rPh>
    <rPh sb="2" eb="3">
      <t>シュ</t>
    </rPh>
    <rPh sb="3" eb="5">
      <t>ジュウキョ</t>
    </rPh>
    <phoneticPr fontId="16"/>
  </si>
  <si>
    <t>08050</t>
  </si>
  <si>
    <t>下宿</t>
  </si>
  <si>
    <t>鉄骨鉄筋コンクリート</t>
    <rPh sb="0" eb="2">
      <t>テッコツ</t>
    </rPh>
    <rPh sb="2" eb="4">
      <t>テッキン</t>
    </rPh>
    <phoneticPr fontId="16"/>
  </si>
  <si>
    <t>特定工程なし</t>
    <rPh sb="0" eb="2">
      <t>トクテイ</t>
    </rPh>
    <rPh sb="2" eb="4">
      <t>コウテイ</t>
    </rPh>
    <phoneticPr fontId="16"/>
  </si>
  <si>
    <t>準耐火建築物（ロ-2）</t>
    <rPh sb="0" eb="1">
      <t>ジュン</t>
    </rPh>
    <rPh sb="1" eb="3">
      <t>タイカ</t>
    </rPh>
    <rPh sb="3" eb="5">
      <t>ケンチク</t>
    </rPh>
    <rPh sb="5" eb="6">
      <t>ブツ</t>
    </rPh>
    <phoneticPr fontId="16"/>
  </si>
  <si>
    <t>秋田県知事</t>
    <rPh sb="2" eb="3">
      <t>ケン</t>
    </rPh>
    <phoneticPr fontId="16"/>
  </si>
  <si>
    <t>山形県</t>
    <rPh sb="2" eb="3">
      <t>ケン</t>
    </rPh>
    <phoneticPr fontId="16"/>
  </si>
  <si>
    <t>第2種住居</t>
    <rPh sb="0" eb="1">
      <t>ダイ</t>
    </rPh>
    <rPh sb="2" eb="3">
      <t>シュ</t>
    </rPh>
    <rPh sb="3" eb="5">
      <t>ジュウキョ</t>
    </rPh>
    <phoneticPr fontId="16"/>
  </si>
  <si>
    <t>08060</t>
  </si>
  <si>
    <t>住宅で事務所、店舗その他これらに類する用途を兼ねるもの</t>
  </si>
  <si>
    <t>コンクリートブロック</t>
    <phoneticPr fontId="16"/>
  </si>
  <si>
    <t>その他</t>
    <rPh sb="2" eb="3">
      <t>タ</t>
    </rPh>
    <phoneticPr fontId="16"/>
  </si>
  <si>
    <t>山形県知事</t>
    <rPh sb="2" eb="3">
      <t>ケン</t>
    </rPh>
    <phoneticPr fontId="16"/>
  </si>
  <si>
    <t>福島県</t>
    <rPh sb="2" eb="3">
      <t>ケン</t>
    </rPh>
    <phoneticPr fontId="16"/>
  </si>
  <si>
    <t>準住居地域</t>
    <rPh sb="0" eb="1">
      <t>ジュン</t>
    </rPh>
    <rPh sb="1" eb="3">
      <t>ジュウキョ</t>
    </rPh>
    <rPh sb="3" eb="5">
      <t>チイキ</t>
    </rPh>
    <phoneticPr fontId="16"/>
  </si>
  <si>
    <t>08070</t>
    <phoneticPr fontId="16"/>
  </si>
  <si>
    <t>幼稚園</t>
  </si>
  <si>
    <t>福島県知事</t>
    <rPh sb="2" eb="3">
      <t>ケン</t>
    </rPh>
    <phoneticPr fontId="16"/>
  </si>
  <si>
    <t>茨城県</t>
    <rPh sb="2" eb="3">
      <t>ケン</t>
    </rPh>
    <phoneticPr fontId="16"/>
  </si>
  <si>
    <t>近隣商業地域</t>
    <rPh sb="0" eb="2">
      <t>キンリン</t>
    </rPh>
    <rPh sb="2" eb="4">
      <t>ショウギョウ</t>
    </rPh>
    <rPh sb="4" eb="6">
      <t>チイキ</t>
    </rPh>
    <phoneticPr fontId="16"/>
  </si>
  <si>
    <t>08080</t>
  </si>
  <si>
    <t>小学校</t>
  </si>
  <si>
    <t>茨城県知事</t>
    <rPh sb="2" eb="3">
      <t>ケン</t>
    </rPh>
    <phoneticPr fontId="16"/>
  </si>
  <si>
    <t>栃木県</t>
    <rPh sb="2" eb="3">
      <t>ケン</t>
    </rPh>
    <phoneticPr fontId="16"/>
  </si>
  <si>
    <t>商業地域</t>
    <rPh sb="0" eb="2">
      <t>ショウギョウ</t>
    </rPh>
    <rPh sb="2" eb="4">
      <t>チイキ</t>
    </rPh>
    <phoneticPr fontId="16"/>
  </si>
  <si>
    <t>08090</t>
  </si>
  <si>
    <t>中学校、高等学校又は中等教育学校</t>
  </si>
  <si>
    <t>栃木県知事</t>
    <rPh sb="2" eb="3">
      <t>ケン</t>
    </rPh>
    <phoneticPr fontId="16"/>
  </si>
  <si>
    <t>群馬県</t>
    <rPh sb="2" eb="3">
      <t>ケン</t>
    </rPh>
    <phoneticPr fontId="16"/>
  </si>
  <si>
    <t>準工業地域</t>
    <rPh sb="0" eb="1">
      <t>ジュン</t>
    </rPh>
    <rPh sb="1" eb="3">
      <t>コウギョウ</t>
    </rPh>
    <rPh sb="3" eb="5">
      <t>チイキ</t>
    </rPh>
    <phoneticPr fontId="16"/>
  </si>
  <si>
    <t>08100</t>
  </si>
  <si>
    <t>養護学校、盲学校又は聾学校</t>
  </si>
  <si>
    <t>群馬県知事</t>
    <rPh sb="2" eb="3">
      <t>ケン</t>
    </rPh>
    <phoneticPr fontId="16"/>
  </si>
  <si>
    <t>埼玉県</t>
    <rPh sb="2" eb="3">
      <t>ケン</t>
    </rPh>
    <phoneticPr fontId="16"/>
  </si>
  <si>
    <t>工業地域</t>
    <rPh sb="0" eb="2">
      <t>コウギョウ</t>
    </rPh>
    <rPh sb="2" eb="4">
      <t>チイキ</t>
    </rPh>
    <phoneticPr fontId="16"/>
  </si>
  <si>
    <t>08110</t>
  </si>
  <si>
    <t>大学又は高等専門学校</t>
  </si>
  <si>
    <t>埼玉県知事</t>
    <rPh sb="2" eb="3">
      <t>ケン</t>
    </rPh>
    <phoneticPr fontId="16"/>
  </si>
  <si>
    <t>千葉県</t>
    <rPh sb="2" eb="3">
      <t>ケン</t>
    </rPh>
    <phoneticPr fontId="16"/>
  </si>
  <si>
    <t>工業専用地域</t>
    <rPh sb="0" eb="2">
      <t>コウギョウ</t>
    </rPh>
    <rPh sb="2" eb="4">
      <t>センヨウ</t>
    </rPh>
    <rPh sb="4" eb="6">
      <t>チイキ</t>
    </rPh>
    <phoneticPr fontId="16"/>
  </si>
  <si>
    <t>08120</t>
  </si>
  <si>
    <t>専修学校</t>
  </si>
  <si>
    <t>千葉県知事</t>
    <rPh sb="2" eb="3">
      <t>ケン</t>
    </rPh>
    <phoneticPr fontId="16"/>
  </si>
  <si>
    <t>東京都</t>
    <rPh sb="2" eb="3">
      <t>ト</t>
    </rPh>
    <phoneticPr fontId="16"/>
  </si>
  <si>
    <t>指定なし</t>
    <rPh sb="0" eb="2">
      <t>シテイ</t>
    </rPh>
    <phoneticPr fontId="16"/>
  </si>
  <si>
    <t>08130</t>
  </si>
  <si>
    <t>各種学校</t>
  </si>
  <si>
    <t>東京都知事</t>
    <rPh sb="2" eb="3">
      <t>ト</t>
    </rPh>
    <phoneticPr fontId="16"/>
  </si>
  <si>
    <t>神奈川県</t>
    <rPh sb="3" eb="4">
      <t>ケン</t>
    </rPh>
    <phoneticPr fontId="16"/>
  </si>
  <si>
    <t>08140</t>
  </si>
  <si>
    <t>図書館その他これに類するもの</t>
  </si>
  <si>
    <t>新潟県知事</t>
    <rPh sb="2" eb="3">
      <t>ケン</t>
    </rPh>
    <phoneticPr fontId="16"/>
  </si>
  <si>
    <t>富山県</t>
    <rPh sb="2" eb="3">
      <t>ケン</t>
    </rPh>
    <phoneticPr fontId="16"/>
  </si>
  <si>
    <t>08150</t>
  </si>
  <si>
    <t>博物館その他これに類するもの</t>
  </si>
  <si>
    <t>富山県知事</t>
    <rPh sb="2" eb="3">
      <t>ケン</t>
    </rPh>
    <phoneticPr fontId="16"/>
  </si>
  <si>
    <t>石川県</t>
    <rPh sb="2" eb="3">
      <t>ケン</t>
    </rPh>
    <phoneticPr fontId="16"/>
  </si>
  <si>
    <t>08160</t>
  </si>
  <si>
    <t>神社、寺院、教会その他これらに類するもの</t>
  </si>
  <si>
    <t>石川県知事</t>
    <rPh sb="2" eb="3">
      <t>ケン</t>
    </rPh>
    <phoneticPr fontId="16"/>
  </si>
  <si>
    <t>福井県</t>
    <rPh sb="2" eb="3">
      <t>ケン</t>
    </rPh>
    <phoneticPr fontId="16"/>
  </si>
  <si>
    <t>08170</t>
  </si>
  <si>
    <t>老人ホーム、身体障害者福祉ホームその他これらに類するもの</t>
  </si>
  <si>
    <t>福井県知事</t>
    <rPh sb="2" eb="3">
      <t>ケン</t>
    </rPh>
    <phoneticPr fontId="16"/>
  </si>
  <si>
    <t>山梨県</t>
    <rPh sb="2" eb="3">
      <t>ケン</t>
    </rPh>
    <phoneticPr fontId="16"/>
  </si>
  <si>
    <t>08180</t>
  </si>
  <si>
    <t>保育所その他これに類するもの</t>
  </si>
  <si>
    <t>山梨県知事</t>
    <rPh sb="2" eb="3">
      <t>ケン</t>
    </rPh>
    <phoneticPr fontId="16"/>
  </si>
  <si>
    <t>長野県</t>
    <rPh sb="2" eb="3">
      <t>ケン</t>
    </rPh>
    <phoneticPr fontId="16"/>
  </si>
  <si>
    <t>08190</t>
  </si>
  <si>
    <t>助産所</t>
  </si>
  <si>
    <t>長野県知事</t>
    <rPh sb="2" eb="3">
      <t>ケン</t>
    </rPh>
    <phoneticPr fontId="16"/>
  </si>
  <si>
    <t>岐阜県</t>
    <rPh sb="2" eb="3">
      <t>ケン</t>
    </rPh>
    <phoneticPr fontId="16"/>
  </si>
  <si>
    <t>08210</t>
  </si>
  <si>
    <t>児童福祉施設等（前３項に掲げるものを除く。）</t>
  </si>
  <si>
    <t>岐阜県知事</t>
    <rPh sb="2" eb="3">
      <t>ケン</t>
    </rPh>
    <phoneticPr fontId="16"/>
  </si>
  <si>
    <t>静岡県</t>
    <phoneticPr fontId="16"/>
  </si>
  <si>
    <t>08220</t>
  </si>
  <si>
    <t>隣保館</t>
  </si>
  <si>
    <t>静岡県知事</t>
    <phoneticPr fontId="16"/>
  </si>
  <si>
    <t>愛知県</t>
    <phoneticPr fontId="16"/>
  </si>
  <si>
    <t>08230</t>
  </si>
  <si>
    <t>公衆浴場（個室付浴場業に係る公衆浴場を除く。）</t>
  </si>
  <si>
    <t>愛知県知事</t>
    <phoneticPr fontId="16"/>
  </si>
  <si>
    <t>三重県</t>
    <phoneticPr fontId="16"/>
  </si>
  <si>
    <t>08240</t>
  </si>
  <si>
    <t>診療所（患者収容施設のあるものに限る。）</t>
  </si>
  <si>
    <t>三重県知事</t>
    <phoneticPr fontId="16"/>
  </si>
  <si>
    <t>滋賀県</t>
    <phoneticPr fontId="16"/>
  </si>
  <si>
    <t>08250</t>
  </si>
  <si>
    <t>診療所（患者収容施設のないものに限る。）</t>
  </si>
  <si>
    <t>滋賀県知事</t>
    <phoneticPr fontId="16"/>
  </si>
  <si>
    <t>京都府</t>
    <rPh sb="2" eb="3">
      <t>フ</t>
    </rPh>
    <phoneticPr fontId="16"/>
  </si>
  <si>
    <t>08260</t>
  </si>
  <si>
    <t>病院</t>
  </si>
  <si>
    <t>京都府知事</t>
    <rPh sb="2" eb="3">
      <t>フ</t>
    </rPh>
    <phoneticPr fontId="16"/>
  </si>
  <si>
    <t>大阪府</t>
    <rPh sb="2" eb="3">
      <t>フ</t>
    </rPh>
    <phoneticPr fontId="16"/>
  </si>
  <si>
    <t>08270</t>
  </si>
  <si>
    <t>巡査派出所</t>
  </si>
  <si>
    <t>大阪府知事</t>
    <rPh sb="2" eb="3">
      <t>フ</t>
    </rPh>
    <phoneticPr fontId="16"/>
  </si>
  <si>
    <t>兵庫県</t>
    <phoneticPr fontId="16"/>
  </si>
  <si>
    <t>08280</t>
  </si>
  <si>
    <t>公衆電話所</t>
  </si>
  <si>
    <t>兵庫県知事</t>
    <phoneticPr fontId="16"/>
  </si>
  <si>
    <t>奈良県</t>
    <phoneticPr fontId="16"/>
  </si>
  <si>
    <t>08290</t>
  </si>
  <si>
    <t>郵便局</t>
  </si>
  <si>
    <t>奈良県知事</t>
    <phoneticPr fontId="16"/>
  </si>
  <si>
    <t>和歌山県</t>
    <phoneticPr fontId="16"/>
  </si>
  <si>
    <t>08300</t>
  </si>
  <si>
    <t>地方公共団体の支庁又は支所</t>
  </si>
  <si>
    <t>和歌山県知事</t>
    <phoneticPr fontId="16"/>
  </si>
  <si>
    <t>鳥取県</t>
    <phoneticPr fontId="16"/>
  </si>
  <si>
    <t>08310</t>
  </si>
  <si>
    <t>公衆便所、休憩所又は路線バスの停留所の上家</t>
  </si>
  <si>
    <t>鳥取県知事</t>
    <phoneticPr fontId="16"/>
  </si>
  <si>
    <t>島根県</t>
    <phoneticPr fontId="16"/>
  </si>
  <si>
    <t>08320</t>
  </si>
  <si>
    <t>建築基準法施行令第１３０条の４第５号に基づき建設大臣が指定する施設</t>
  </si>
  <si>
    <t>島根県知事</t>
    <phoneticPr fontId="16"/>
  </si>
  <si>
    <t>岡山県</t>
    <phoneticPr fontId="16"/>
  </si>
  <si>
    <t>08330</t>
  </si>
  <si>
    <t>税務署、警察署、保険所又は消防署その他これに類するもの</t>
  </si>
  <si>
    <t>岡山県知事</t>
    <phoneticPr fontId="16"/>
  </si>
  <si>
    <t>広島県</t>
    <phoneticPr fontId="16"/>
  </si>
  <si>
    <t>08340</t>
  </si>
  <si>
    <t>工場（自動車修理工場を除く。）</t>
  </si>
  <si>
    <t>広島県知事</t>
    <phoneticPr fontId="16"/>
  </si>
  <si>
    <t>山口県</t>
    <phoneticPr fontId="16"/>
  </si>
  <si>
    <t>08350</t>
  </si>
  <si>
    <t>自動車修理工場</t>
  </si>
  <si>
    <t>山口県知事</t>
    <phoneticPr fontId="16"/>
  </si>
  <si>
    <t>徳島県</t>
    <phoneticPr fontId="16"/>
  </si>
  <si>
    <t>08360</t>
  </si>
  <si>
    <t>危険物の貯蔵又は処理に供するもの</t>
  </si>
  <si>
    <t>徳島県知事</t>
    <phoneticPr fontId="16"/>
  </si>
  <si>
    <t>香川県</t>
    <phoneticPr fontId="16"/>
  </si>
  <si>
    <t>08370</t>
  </si>
  <si>
    <t>ボーリング場、スケート場、水泳場、スキー場、ゴルフ練習又は
バッティング練習場</t>
  </si>
  <si>
    <t>香川県知事</t>
    <phoneticPr fontId="16"/>
  </si>
  <si>
    <t>愛媛県</t>
    <phoneticPr fontId="16"/>
  </si>
  <si>
    <t>08380</t>
  </si>
  <si>
    <t>体育館又はスポーツ練習場（前項に掲げるものを除く。）</t>
  </si>
  <si>
    <t>愛媛県知事</t>
    <phoneticPr fontId="16"/>
  </si>
  <si>
    <t>高知県</t>
    <phoneticPr fontId="16"/>
  </si>
  <si>
    <t>08390</t>
  </si>
  <si>
    <t>マージャン屋、ぱちんこ屋、射的場、勝馬投票券発売所、場外車券売り場その他これらに類するもの又はカラオケボックスその他これに類するもの</t>
  </si>
  <si>
    <t>高知県知事</t>
    <phoneticPr fontId="16"/>
  </si>
  <si>
    <t>福岡県</t>
    <phoneticPr fontId="16"/>
  </si>
  <si>
    <t>08400</t>
  </si>
  <si>
    <t>ホテル又は旅館</t>
  </si>
  <si>
    <t>福岡県知事</t>
    <phoneticPr fontId="16"/>
  </si>
  <si>
    <t>佐賀県</t>
    <phoneticPr fontId="16"/>
  </si>
  <si>
    <t>08410</t>
  </si>
  <si>
    <t>自動車教習所</t>
  </si>
  <si>
    <t>佐賀県知事</t>
    <phoneticPr fontId="16"/>
  </si>
  <si>
    <t>長崎県</t>
    <phoneticPr fontId="16"/>
  </si>
  <si>
    <t>08420</t>
  </si>
  <si>
    <t>畜舎</t>
  </si>
  <si>
    <t>長崎県知事</t>
    <phoneticPr fontId="16"/>
  </si>
  <si>
    <t>熊本県</t>
    <phoneticPr fontId="16"/>
  </si>
  <si>
    <t>08430</t>
  </si>
  <si>
    <t>堆肥舎又は水産物の増殖場若しくは養殖場</t>
  </si>
  <si>
    <t>熊本県知事</t>
    <phoneticPr fontId="16"/>
  </si>
  <si>
    <t>大分県</t>
    <phoneticPr fontId="16"/>
  </si>
  <si>
    <t>08438</t>
  </si>
  <si>
    <t>日用品の販売を主たる目的とする店舗</t>
  </si>
  <si>
    <t>大分県知事</t>
    <phoneticPr fontId="16"/>
  </si>
  <si>
    <t>宮崎県</t>
    <phoneticPr fontId="16"/>
  </si>
  <si>
    <t>08440</t>
  </si>
  <si>
    <t>百貨店、マーケットその他の物品販売業を営む店舗（前項に掲げるもの及び専ら性的好奇心をそそる写真その他の物品の販売を行うものを除く。）</t>
  </si>
  <si>
    <t>宮崎県知事</t>
    <phoneticPr fontId="16"/>
  </si>
  <si>
    <t>鹿児島県</t>
    <phoneticPr fontId="16"/>
  </si>
  <si>
    <t>08450</t>
  </si>
  <si>
    <t>飲食店</t>
  </si>
  <si>
    <t>鹿児島県知事</t>
    <phoneticPr fontId="16"/>
  </si>
  <si>
    <t>沖縄県</t>
    <phoneticPr fontId="16"/>
  </si>
  <si>
    <t>08452</t>
  </si>
  <si>
    <t>食堂又は喫茶店</t>
  </si>
  <si>
    <t>沖縄県知事</t>
    <phoneticPr fontId="16"/>
  </si>
  <si>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</si>
  <si>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５０平方メートル以内のもの（原動機を使用する場合にあっては、その出力の合計が０．７５キロワット以下のものに限る。）、自家販売のために食品製造業を営むパン屋、米屋、豆腐屋、菓子屋その他これらに類するもので作業場の床面積の合計が５０平方メートル以内のもの（原動機を使用する場合にあっては、その出力の合計が０．７５キロワット以下のものに限る。）又は学習塾、華道教室、囲碁教室その他これらに類する施設</t>
  </si>
  <si>
    <t>08458</t>
  </si>
  <si>
    <t>銀行の支店、損害保険代理店、宅地建物取引業を営む店舗その他これらに
類するサービス業を営む店舗</t>
  </si>
  <si>
    <t>08460</t>
  </si>
  <si>
    <t>物品販売業を営む店舗以外の店舗（前２項に掲げるものを除く。）</t>
  </si>
  <si>
    <t>08470</t>
  </si>
  <si>
    <t>事務所</t>
  </si>
  <si>
    <t>08480</t>
  </si>
  <si>
    <t>映画スタジオ又はテレビスタジオ</t>
  </si>
  <si>
    <t>08490</t>
  </si>
  <si>
    <t>自動車車庫</t>
  </si>
  <si>
    <t>08500</t>
  </si>
  <si>
    <t>自転車駐車場</t>
  </si>
  <si>
    <t>08510</t>
  </si>
  <si>
    <t>倉庫業を営む倉庫</t>
  </si>
  <si>
    <t>08520</t>
  </si>
  <si>
    <t>倉庫業を営まない倉庫</t>
  </si>
  <si>
    <t>08530</t>
  </si>
  <si>
    <t>劇場、映画館又は演劇場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</si>
  <si>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</si>
  <si>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</si>
  <si>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</si>
  <si>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</si>
  <si>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</si>
  <si>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</si>
  <si>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</si>
  <si>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</si>
  <si>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</si>
  <si>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</si>
  <si>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</si>
  <si>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</si>
  <si>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</si>
  <si>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に係る公衆浴場、ヌードスタジオ、のぞき劇場、ストリップ劇場、専ら異性を同伴する客の休息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</si>
  <si>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</si>
  <si>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</si>
  <si>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</si>
  <si>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</si>
  <si>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</si>
  <si>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その他</t>
  </si>
  <si>
    <t>シート</t>
    <phoneticPr fontId="16"/>
  </si>
  <si>
    <t>面</t>
    <rPh sb="0" eb="1">
      <t>メン</t>
    </rPh>
    <phoneticPr fontId="16"/>
  </si>
  <si>
    <t>区分1</t>
    <rPh sb="0" eb="2">
      <t>クブン</t>
    </rPh>
    <phoneticPr fontId="16"/>
  </si>
  <si>
    <t>区分１名称</t>
    <rPh sb="0" eb="2">
      <t>クブン</t>
    </rPh>
    <rPh sb="3" eb="5">
      <t>メイショウ</t>
    </rPh>
    <phoneticPr fontId="16"/>
  </si>
  <si>
    <t>区分2</t>
    <rPh sb="0" eb="2">
      <t>クブン</t>
    </rPh>
    <phoneticPr fontId="16"/>
  </si>
  <si>
    <t>区分2名称</t>
    <rPh sb="0" eb="2">
      <t>クブン</t>
    </rPh>
    <rPh sb="3" eb="5">
      <t>メイショウ</t>
    </rPh>
    <phoneticPr fontId="16"/>
  </si>
  <si>
    <t>区分3</t>
    <rPh sb="0" eb="2">
      <t>クブン</t>
    </rPh>
    <phoneticPr fontId="16"/>
  </si>
  <si>
    <t>区分3名称</t>
    <rPh sb="0" eb="2">
      <t>クブン</t>
    </rPh>
    <rPh sb="3" eb="5">
      <t>メイショウ</t>
    </rPh>
    <phoneticPr fontId="16"/>
  </si>
  <si>
    <t>区分4</t>
    <rPh sb="0" eb="2">
      <t>クブン</t>
    </rPh>
    <phoneticPr fontId="16"/>
  </si>
  <si>
    <t>区分4名称</t>
    <rPh sb="0" eb="2">
      <t>クブン</t>
    </rPh>
    <rPh sb="3" eb="5">
      <t>メイショウ</t>
    </rPh>
    <phoneticPr fontId="16"/>
  </si>
  <si>
    <t>入力データ</t>
    <rPh sb="0" eb="2">
      <t>ニュウリョク</t>
    </rPh>
    <phoneticPr fontId="16"/>
  </si>
  <si>
    <t>表示データ</t>
    <rPh sb="0" eb="2">
      <t>ヒョウジ</t>
    </rPh>
    <phoneticPr fontId="16"/>
  </si>
  <si>
    <t>確認申請</t>
    <rPh sb="0" eb="2">
      <t>カクニン</t>
    </rPh>
    <rPh sb="2" eb="4">
      <t>シンセイ</t>
    </rPh>
    <phoneticPr fontId="16"/>
  </si>
  <si>
    <t>申請年月日</t>
    <rPh sb="0" eb="2">
      <t>シンセイ</t>
    </rPh>
    <rPh sb="2" eb="5">
      <t>ネンガッピ</t>
    </rPh>
    <phoneticPr fontId="16"/>
  </si>
  <si>
    <t>建築主</t>
    <rPh sb="0" eb="2">
      <t>ケンチク</t>
    </rPh>
    <rPh sb="2" eb="3">
      <t>ヌシ</t>
    </rPh>
    <phoneticPr fontId="16"/>
  </si>
  <si>
    <t>建築主氏名フリガナ</t>
    <rPh sb="0" eb="2">
      <t>ケンチク</t>
    </rPh>
    <rPh sb="2" eb="3">
      <t>ヌシ</t>
    </rPh>
    <phoneticPr fontId="16"/>
  </si>
  <si>
    <t>建築主会社名</t>
    <rPh sb="0" eb="2">
      <t>ケンチク</t>
    </rPh>
    <rPh sb="2" eb="3">
      <t>ヌシ</t>
    </rPh>
    <rPh sb="3" eb="6">
      <t>カイシャメイ</t>
    </rPh>
    <phoneticPr fontId="16"/>
  </si>
  <si>
    <t>建築主氏名</t>
    <rPh sb="3" eb="5">
      <t>シメイ</t>
    </rPh>
    <phoneticPr fontId="16"/>
  </si>
  <si>
    <t>建築主郵便番号</t>
    <phoneticPr fontId="16"/>
  </si>
  <si>
    <t>建築主住所</t>
    <phoneticPr fontId="16"/>
  </si>
  <si>
    <t>建築主電話番号</t>
    <phoneticPr fontId="16"/>
  </si>
  <si>
    <t>代理者</t>
    <phoneticPr fontId="16"/>
  </si>
  <si>
    <t>代理者資格</t>
    <phoneticPr fontId="16"/>
  </si>
  <si>
    <t>代理者資格登録種類</t>
    <rPh sb="5" eb="7">
      <t>トウロク</t>
    </rPh>
    <rPh sb="7" eb="9">
      <t>シュルイ</t>
    </rPh>
    <phoneticPr fontId="16"/>
  </si>
  <si>
    <t>代理者資格登録番号</t>
    <rPh sb="5" eb="7">
      <t>トウロク</t>
    </rPh>
    <rPh sb="7" eb="9">
      <t>バンゴウ</t>
    </rPh>
    <phoneticPr fontId="16"/>
  </si>
  <si>
    <t>代理者氏名</t>
    <phoneticPr fontId="16"/>
  </si>
  <si>
    <t>代理者事務所資格</t>
    <rPh sb="6" eb="8">
      <t>シカク</t>
    </rPh>
    <phoneticPr fontId="16"/>
  </si>
  <si>
    <t>代理者事務所資格登録種類</t>
    <rPh sb="6" eb="8">
      <t>シカク</t>
    </rPh>
    <rPh sb="8" eb="10">
      <t>トウロク</t>
    </rPh>
    <rPh sb="10" eb="12">
      <t>シュルイ</t>
    </rPh>
    <phoneticPr fontId="16"/>
  </si>
  <si>
    <t>代理者事務所資格登録番号</t>
    <rPh sb="8" eb="10">
      <t>トウロク</t>
    </rPh>
    <rPh sb="10" eb="12">
      <t>バンゴウ</t>
    </rPh>
    <phoneticPr fontId="16"/>
  </si>
  <si>
    <t>代理者事務所名</t>
    <rPh sb="6" eb="7">
      <t>メイ</t>
    </rPh>
    <phoneticPr fontId="16"/>
  </si>
  <si>
    <t>代理者事務所郵便番号</t>
    <phoneticPr fontId="16"/>
  </si>
  <si>
    <t>代理者事務所所在地</t>
    <phoneticPr fontId="16"/>
  </si>
  <si>
    <t>代理者事務所電話番号</t>
    <phoneticPr fontId="16"/>
  </si>
  <si>
    <t>設計者</t>
    <phoneticPr fontId="16"/>
  </si>
  <si>
    <t>代表資格</t>
    <rPh sb="2" eb="4">
      <t>シカク</t>
    </rPh>
    <phoneticPr fontId="16"/>
  </si>
  <si>
    <t>代表資格登録種類</t>
    <rPh sb="2" eb="4">
      <t>シカク</t>
    </rPh>
    <rPh sb="4" eb="6">
      <t>トウロク</t>
    </rPh>
    <rPh sb="6" eb="8">
      <t>シュルイ</t>
    </rPh>
    <phoneticPr fontId="16"/>
  </si>
  <si>
    <t>代表資格登録番号</t>
    <rPh sb="0" eb="2">
      <t>ダイヒョウ</t>
    </rPh>
    <rPh sb="2" eb="4">
      <t>シカク</t>
    </rPh>
    <rPh sb="4" eb="6">
      <t>トウロク</t>
    </rPh>
    <rPh sb="6" eb="8">
      <t>バンゴウ</t>
    </rPh>
    <phoneticPr fontId="16"/>
  </si>
  <si>
    <t>代表氏名</t>
    <rPh sb="2" eb="4">
      <t>シメイ</t>
    </rPh>
    <phoneticPr fontId="16"/>
  </si>
  <si>
    <t>代表建築士事務所資格</t>
    <rPh sb="8" eb="10">
      <t>シカク</t>
    </rPh>
    <phoneticPr fontId="16"/>
  </si>
  <si>
    <t>代表建築士事務所資格登録種類</t>
    <rPh sb="8" eb="10">
      <t>シカク</t>
    </rPh>
    <rPh sb="10" eb="12">
      <t>トウロク</t>
    </rPh>
    <rPh sb="12" eb="14">
      <t>シュルイ</t>
    </rPh>
    <phoneticPr fontId="16"/>
  </si>
  <si>
    <t>代表建築士事務所資格登録番号</t>
    <rPh sb="8" eb="10">
      <t>シカク</t>
    </rPh>
    <rPh sb="10" eb="12">
      <t>トウロク</t>
    </rPh>
    <rPh sb="12" eb="14">
      <t>バンゴウ</t>
    </rPh>
    <phoneticPr fontId="16"/>
  </si>
  <si>
    <t>代表建築士事務所名</t>
    <rPh sb="8" eb="9">
      <t>メイ</t>
    </rPh>
    <phoneticPr fontId="16"/>
  </si>
  <si>
    <t>代表郵便番号</t>
    <phoneticPr fontId="16"/>
  </si>
  <si>
    <t>代表所在地</t>
    <phoneticPr fontId="16"/>
  </si>
  <si>
    <t>代表電話番号</t>
    <phoneticPr fontId="16"/>
  </si>
  <si>
    <t>代表作成又は確認した設計図書</t>
    <phoneticPr fontId="16"/>
  </si>
  <si>
    <t>その他-1資格</t>
    <rPh sb="5" eb="7">
      <t>シカク</t>
    </rPh>
    <phoneticPr fontId="16"/>
  </si>
  <si>
    <t>その他-1資格登録種類</t>
    <rPh sb="5" eb="7">
      <t>シカク</t>
    </rPh>
    <rPh sb="7" eb="9">
      <t>トウロク</t>
    </rPh>
    <rPh sb="9" eb="11">
      <t>シュルイ</t>
    </rPh>
    <phoneticPr fontId="16"/>
  </si>
  <si>
    <t>その他-1資格登録番号</t>
    <rPh sb="5" eb="7">
      <t>シカク</t>
    </rPh>
    <rPh sb="7" eb="9">
      <t>トウロク</t>
    </rPh>
    <rPh sb="9" eb="11">
      <t>バンゴウ</t>
    </rPh>
    <phoneticPr fontId="16"/>
  </si>
  <si>
    <t>その他-1氏名</t>
    <rPh sb="5" eb="7">
      <t>シメイ</t>
    </rPh>
    <phoneticPr fontId="16"/>
  </si>
  <si>
    <t>その他-1建築士事務所資格</t>
    <rPh sb="11" eb="13">
      <t>シカク</t>
    </rPh>
    <phoneticPr fontId="16"/>
  </si>
  <si>
    <t>その他-1建築士事務所資格種類</t>
    <rPh sb="11" eb="13">
      <t>シカク</t>
    </rPh>
    <rPh sb="13" eb="15">
      <t>シュルイ</t>
    </rPh>
    <phoneticPr fontId="16"/>
  </si>
  <si>
    <t>その他-1建築士事務所資格登録番号</t>
    <rPh sb="11" eb="13">
      <t>シカク</t>
    </rPh>
    <rPh sb="13" eb="15">
      <t>トウロク</t>
    </rPh>
    <rPh sb="15" eb="17">
      <t>バンゴウ</t>
    </rPh>
    <phoneticPr fontId="16"/>
  </si>
  <si>
    <t>その他-1建築士事務所名</t>
    <rPh sb="11" eb="12">
      <t>メイ</t>
    </rPh>
    <phoneticPr fontId="16"/>
  </si>
  <si>
    <t>その他-1郵便番号</t>
  </si>
  <si>
    <t>その他-1所在地</t>
  </si>
  <si>
    <t>その他-1電話番号</t>
  </si>
  <si>
    <t>その他-1作成又は確認した設計図書</t>
    <phoneticPr fontId="16"/>
  </si>
  <si>
    <t>その他-2資格</t>
    <rPh sb="5" eb="7">
      <t>シカク</t>
    </rPh>
    <phoneticPr fontId="16"/>
  </si>
  <si>
    <t>その他-2資格登録種類</t>
    <rPh sb="5" eb="7">
      <t>シカク</t>
    </rPh>
    <rPh sb="7" eb="9">
      <t>トウロク</t>
    </rPh>
    <rPh sb="9" eb="11">
      <t>シュルイ</t>
    </rPh>
    <phoneticPr fontId="16"/>
  </si>
  <si>
    <t>その他-2資格登録番号</t>
    <rPh sb="5" eb="7">
      <t>シカク</t>
    </rPh>
    <rPh sb="7" eb="9">
      <t>トウロク</t>
    </rPh>
    <rPh sb="9" eb="11">
      <t>バンゴウ</t>
    </rPh>
    <phoneticPr fontId="16"/>
  </si>
  <si>
    <t>その他-2氏名</t>
    <rPh sb="5" eb="7">
      <t>シメイ</t>
    </rPh>
    <phoneticPr fontId="16"/>
  </si>
  <si>
    <t>その他-2建築士事務所資格</t>
    <rPh sb="11" eb="13">
      <t>シカク</t>
    </rPh>
    <phoneticPr fontId="16"/>
  </si>
  <si>
    <t>その他-2建築士事務所資格種類</t>
    <rPh sb="11" eb="13">
      <t>シカク</t>
    </rPh>
    <rPh sb="13" eb="15">
      <t>シュルイ</t>
    </rPh>
    <phoneticPr fontId="16"/>
  </si>
  <si>
    <t>その他-2建築士事務所資格登録番号</t>
    <rPh sb="11" eb="13">
      <t>シカク</t>
    </rPh>
    <rPh sb="13" eb="15">
      <t>トウロク</t>
    </rPh>
    <rPh sb="15" eb="17">
      <t>バンゴウ</t>
    </rPh>
    <phoneticPr fontId="16"/>
  </si>
  <si>
    <t>その他-2建築士事務所名</t>
    <rPh sb="11" eb="12">
      <t>メイ</t>
    </rPh>
    <phoneticPr fontId="16"/>
  </si>
  <si>
    <t>その他-2郵便番号</t>
  </si>
  <si>
    <t>その他-2所在地</t>
  </si>
  <si>
    <t>その他-2電話番号</t>
  </si>
  <si>
    <t>その他-2作成又は確認した設計図書</t>
  </si>
  <si>
    <t>その他-3資格</t>
    <rPh sb="5" eb="7">
      <t>シカク</t>
    </rPh>
    <phoneticPr fontId="16"/>
  </si>
  <si>
    <t>その他-3資格登録種類</t>
    <rPh sb="5" eb="7">
      <t>シカク</t>
    </rPh>
    <rPh sb="7" eb="9">
      <t>トウロク</t>
    </rPh>
    <rPh sb="9" eb="11">
      <t>シュルイ</t>
    </rPh>
    <phoneticPr fontId="16"/>
  </si>
  <si>
    <t>その他-3資格登録番号</t>
    <rPh sb="5" eb="7">
      <t>シカク</t>
    </rPh>
    <rPh sb="7" eb="9">
      <t>トウロク</t>
    </rPh>
    <rPh sb="9" eb="11">
      <t>バンゴウ</t>
    </rPh>
    <phoneticPr fontId="16"/>
  </si>
  <si>
    <t>その他-3氏名</t>
    <rPh sb="5" eb="7">
      <t>シメイ</t>
    </rPh>
    <phoneticPr fontId="16"/>
  </si>
  <si>
    <t>その他-3建築士事務所資格</t>
    <rPh sb="11" eb="13">
      <t>シカク</t>
    </rPh>
    <phoneticPr fontId="16"/>
  </si>
  <si>
    <t>その他-3建築士事務所資格種類</t>
    <rPh sb="11" eb="13">
      <t>シカク</t>
    </rPh>
    <rPh sb="13" eb="15">
      <t>シュルイ</t>
    </rPh>
    <phoneticPr fontId="16"/>
  </si>
  <si>
    <t>その他-3建築士事務所資格登録番号</t>
    <rPh sb="11" eb="13">
      <t>シカク</t>
    </rPh>
    <rPh sb="13" eb="15">
      <t>トウロク</t>
    </rPh>
    <rPh sb="15" eb="17">
      <t>バンゴウ</t>
    </rPh>
    <phoneticPr fontId="16"/>
  </si>
  <si>
    <t>その他-3建築士事務所名</t>
    <rPh sb="11" eb="12">
      <t>メイ</t>
    </rPh>
    <phoneticPr fontId="16"/>
  </si>
  <si>
    <t>その他-3郵便番号</t>
  </si>
  <si>
    <t>その他-3所在地</t>
  </si>
  <si>
    <t>その他-3電話番号</t>
  </si>
  <si>
    <t>その他-3作成又は確認した設計図書</t>
  </si>
  <si>
    <t>第20条２第１項の表示者</t>
    <rPh sb="9" eb="11">
      <t>ヒョウジ</t>
    </rPh>
    <rPh sb="11" eb="12">
      <t>シャ</t>
    </rPh>
    <phoneticPr fontId="16"/>
  </si>
  <si>
    <t>第20条２第１項の表示者_氏名</t>
    <rPh sb="13" eb="15">
      <t>シメイ</t>
    </rPh>
    <phoneticPr fontId="16"/>
  </si>
  <si>
    <t>第20条２第１項の表示者_資格</t>
    <rPh sb="13" eb="15">
      <t>シカク</t>
    </rPh>
    <phoneticPr fontId="16"/>
  </si>
  <si>
    <t>第20条２第３項の表示者</t>
    <rPh sb="9" eb="11">
      <t>ヒョウジ</t>
    </rPh>
    <rPh sb="11" eb="12">
      <t>シャ</t>
    </rPh>
    <phoneticPr fontId="16"/>
  </si>
  <si>
    <t>第20条２第３項の表示者_氏名</t>
    <rPh sb="13" eb="15">
      <t>シメイ</t>
    </rPh>
    <phoneticPr fontId="16"/>
  </si>
  <si>
    <t>第20条２第３項の表示者_資格</t>
    <rPh sb="13" eb="15">
      <t>シカク</t>
    </rPh>
    <phoneticPr fontId="16"/>
  </si>
  <si>
    <t>第20条３第１項の表示者</t>
    <rPh sb="9" eb="11">
      <t>ヒョウジ</t>
    </rPh>
    <rPh sb="11" eb="12">
      <t>シャ</t>
    </rPh>
    <phoneticPr fontId="16"/>
  </si>
  <si>
    <t>第20条３第１項の表示者-1_氏名</t>
    <rPh sb="9" eb="11">
      <t>ヒョウジ</t>
    </rPh>
    <rPh sb="11" eb="12">
      <t>シャ</t>
    </rPh>
    <rPh sb="15" eb="17">
      <t>シメイ</t>
    </rPh>
    <phoneticPr fontId="16"/>
  </si>
  <si>
    <t>第20条３第１項の表示者-1_資格</t>
    <rPh sb="9" eb="11">
      <t>ヒョウジ</t>
    </rPh>
    <rPh sb="11" eb="12">
      <t>シャ</t>
    </rPh>
    <rPh sb="15" eb="17">
      <t>シカク</t>
    </rPh>
    <phoneticPr fontId="16"/>
  </si>
  <si>
    <t>第20条３第１項の表示者-2_氏名</t>
    <rPh sb="9" eb="11">
      <t>ヒョウジ</t>
    </rPh>
    <rPh sb="11" eb="12">
      <t>シャ</t>
    </rPh>
    <rPh sb="15" eb="17">
      <t>シメイ</t>
    </rPh>
    <phoneticPr fontId="16"/>
  </si>
  <si>
    <t>第20条３第１項の表示者-2_資格</t>
    <rPh sb="9" eb="11">
      <t>ヒョウジ</t>
    </rPh>
    <rPh sb="11" eb="12">
      <t>シャ</t>
    </rPh>
    <rPh sb="15" eb="17">
      <t>シカク</t>
    </rPh>
    <phoneticPr fontId="16"/>
  </si>
  <si>
    <t>第20条３第１項の表示者-3_氏名</t>
    <rPh sb="9" eb="11">
      <t>ヒョウジ</t>
    </rPh>
    <rPh sb="11" eb="12">
      <t>シャ</t>
    </rPh>
    <rPh sb="15" eb="17">
      <t>シメイ</t>
    </rPh>
    <phoneticPr fontId="16"/>
  </si>
  <si>
    <t>第20条３第１項の表示者-3_資格</t>
    <rPh sb="9" eb="11">
      <t>ヒョウジ</t>
    </rPh>
    <rPh sb="11" eb="12">
      <t>シャ</t>
    </rPh>
    <rPh sb="15" eb="17">
      <t>シカク</t>
    </rPh>
    <phoneticPr fontId="16"/>
  </si>
  <si>
    <t>第20条３第３項の表示者</t>
    <rPh sb="9" eb="11">
      <t>ヒョウジ</t>
    </rPh>
    <rPh sb="11" eb="12">
      <t>シャ</t>
    </rPh>
    <phoneticPr fontId="16"/>
  </si>
  <si>
    <t>第20条３第３項の表示者-1_氏名</t>
    <rPh sb="9" eb="11">
      <t>ヒョウジ</t>
    </rPh>
    <rPh sb="11" eb="12">
      <t>シャ</t>
    </rPh>
    <rPh sb="15" eb="17">
      <t>シメイ</t>
    </rPh>
    <phoneticPr fontId="16"/>
  </si>
  <si>
    <t>第20条３第３項の表示者-1_資格</t>
    <rPh sb="9" eb="11">
      <t>ヒョウジ</t>
    </rPh>
    <rPh sb="11" eb="12">
      <t>シャ</t>
    </rPh>
    <rPh sb="15" eb="17">
      <t>シカク</t>
    </rPh>
    <phoneticPr fontId="16"/>
  </si>
  <si>
    <t>第20条３第３項の表示者-2_氏名</t>
    <rPh sb="9" eb="11">
      <t>ヒョウジ</t>
    </rPh>
    <rPh sb="11" eb="12">
      <t>シャ</t>
    </rPh>
    <rPh sb="15" eb="17">
      <t>シメイ</t>
    </rPh>
    <phoneticPr fontId="16"/>
  </si>
  <si>
    <t>第20条３第３項の表示者-2_資格</t>
    <rPh sb="9" eb="11">
      <t>ヒョウジ</t>
    </rPh>
    <rPh sb="11" eb="12">
      <t>シャ</t>
    </rPh>
    <rPh sb="15" eb="17">
      <t>シカク</t>
    </rPh>
    <phoneticPr fontId="16"/>
  </si>
  <si>
    <t>第20条３第３項の表示者-3_氏名</t>
    <rPh sb="9" eb="11">
      <t>ヒョウジ</t>
    </rPh>
    <rPh sb="11" eb="12">
      <t>シャ</t>
    </rPh>
    <rPh sb="15" eb="17">
      <t>シメイ</t>
    </rPh>
    <phoneticPr fontId="16"/>
  </si>
  <si>
    <t>第20条３第３項の表示者-3_資格</t>
    <rPh sb="9" eb="11">
      <t>ヒョウジ</t>
    </rPh>
    <rPh sb="11" eb="12">
      <t>シャ</t>
    </rPh>
    <rPh sb="15" eb="17">
      <t>シカク</t>
    </rPh>
    <phoneticPr fontId="16"/>
  </si>
  <si>
    <t>建築設備設計者</t>
    <rPh sb="0" eb="2">
      <t>ケンチク</t>
    </rPh>
    <phoneticPr fontId="16"/>
  </si>
  <si>
    <t>代表氏名</t>
  </si>
  <si>
    <t>代表勤務先</t>
  </si>
  <si>
    <t>代表郵便番号</t>
  </si>
  <si>
    <t>代表所在地</t>
  </si>
  <si>
    <t>代表電話番号</t>
  </si>
  <si>
    <t>代表登録番号</t>
  </si>
  <si>
    <t>代表意見を聴いた設計図書</t>
    <rPh sb="0" eb="2">
      <t>ダイヒョウ</t>
    </rPh>
    <phoneticPr fontId="16"/>
  </si>
  <si>
    <t>その他-1氏名</t>
  </si>
  <si>
    <t>その他-1勤務先</t>
  </si>
  <si>
    <t>その他-1登録番号</t>
    <phoneticPr fontId="16"/>
  </si>
  <si>
    <t>その他-1意見を聴いた設計図書</t>
    <phoneticPr fontId="16"/>
  </si>
  <si>
    <t>その他-2氏名</t>
  </si>
  <si>
    <t>その他-2勤務先</t>
  </si>
  <si>
    <t>その他-2登録番号</t>
  </si>
  <si>
    <t>その他-2意見を聴いた設計図書</t>
  </si>
  <si>
    <t>その他-3氏名</t>
  </si>
  <si>
    <t>その他-3勤務先</t>
  </si>
  <si>
    <t>その他-3登録番号</t>
  </si>
  <si>
    <t>その他-3意見を聴いた設計図書</t>
  </si>
  <si>
    <t>工事監理者</t>
    <phoneticPr fontId="16"/>
  </si>
  <si>
    <t>代表工事と照合する設計図書</t>
    <rPh sb="0" eb="2">
      <t>ダイヒョウ</t>
    </rPh>
    <phoneticPr fontId="16"/>
  </si>
  <si>
    <t>その他-1建築士事務所資格登録種類</t>
    <rPh sb="11" eb="13">
      <t>シカク</t>
    </rPh>
    <rPh sb="13" eb="15">
      <t>トウロク</t>
    </rPh>
    <rPh sb="15" eb="17">
      <t>シュルイ</t>
    </rPh>
    <phoneticPr fontId="16"/>
  </si>
  <si>
    <t>その他-1工事と照合する設計図書</t>
    <phoneticPr fontId="16"/>
  </si>
  <si>
    <t>その他-2建築士事務所資格登録種類</t>
    <rPh sb="11" eb="13">
      <t>シカク</t>
    </rPh>
    <rPh sb="13" eb="15">
      <t>トウロク</t>
    </rPh>
    <rPh sb="15" eb="17">
      <t>シュルイ</t>
    </rPh>
    <phoneticPr fontId="16"/>
  </si>
  <si>
    <t>その他-2工事と照合する設計図書</t>
  </si>
  <si>
    <t>その他-3建築士事務所資格登録種類</t>
    <rPh sb="11" eb="13">
      <t>シカク</t>
    </rPh>
    <rPh sb="13" eb="15">
      <t>トウロク</t>
    </rPh>
    <rPh sb="15" eb="17">
      <t>シュルイ</t>
    </rPh>
    <phoneticPr fontId="16"/>
  </si>
  <si>
    <t>その他-3工事と照合する設計図書</t>
  </si>
  <si>
    <t>工事施工者</t>
    <phoneticPr fontId="16"/>
  </si>
  <si>
    <t>施工者氏名</t>
    <phoneticPr fontId="16"/>
  </si>
  <si>
    <t>施工営業所建設業の許可</t>
    <phoneticPr fontId="16"/>
  </si>
  <si>
    <t>施工営業所登録番号</t>
    <rPh sb="5" eb="7">
      <t>トウロク</t>
    </rPh>
    <rPh sb="7" eb="9">
      <t>バンゴウ</t>
    </rPh>
    <phoneticPr fontId="16"/>
  </si>
  <si>
    <t>施工営業所名</t>
    <rPh sb="5" eb="6">
      <t>メイ</t>
    </rPh>
    <phoneticPr fontId="16"/>
  </si>
  <si>
    <t>郵便番号</t>
  </si>
  <si>
    <t>所在地</t>
  </si>
  <si>
    <t>電話番号</t>
  </si>
  <si>
    <t>備考</t>
    <phoneticPr fontId="16"/>
  </si>
  <si>
    <t>備考-1(工事名称)</t>
    <rPh sb="0" eb="2">
      <t>ビコウ</t>
    </rPh>
    <rPh sb="5" eb="7">
      <t>コウジ</t>
    </rPh>
    <rPh sb="7" eb="9">
      <t>メイショウ</t>
    </rPh>
    <phoneticPr fontId="16"/>
  </si>
  <si>
    <t>備考-2</t>
    <rPh sb="0" eb="2">
      <t>ビコウ</t>
    </rPh>
    <phoneticPr fontId="16"/>
  </si>
  <si>
    <t>備考-3</t>
    <rPh sb="0" eb="2">
      <t>ビコウ</t>
    </rPh>
    <phoneticPr fontId="16"/>
  </si>
  <si>
    <t>備考-4</t>
    <rPh sb="0" eb="2">
      <t>ビコウ</t>
    </rPh>
    <phoneticPr fontId="16"/>
  </si>
  <si>
    <t>備考-5</t>
    <rPh sb="0" eb="2">
      <t>ビコウ</t>
    </rPh>
    <phoneticPr fontId="16"/>
  </si>
  <si>
    <t>地名地番</t>
    <phoneticPr fontId="16"/>
  </si>
  <si>
    <t>住居表示</t>
    <phoneticPr fontId="16"/>
  </si>
  <si>
    <t>都市計画区域内外</t>
    <phoneticPr fontId="16"/>
  </si>
  <si>
    <t>都市計画区域内</t>
    <phoneticPr fontId="16"/>
  </si>
  <si>
    <t>都市計画区域内市街化区域</t>
  </si>
  <si>
    <t>都市計画区域内市街化調整区域</t>
  </si>
  <si>
    <t>都市計画区域内区域区分非設定</t>
  </si>
  <si>
    <t>準都市計画区域内</t>
    <phoneticPr fontId="16"/>
  </si>
  <si>
    <t>都市計画区域及び準都市計画区域外</t>
    <phoneticPr fontId="16"/>
  </si>
  <si>
    <t>防火地域</t>
    <phoneticPr fontId="16"/>
  </si>
  <si>
    <t>防火地域</t>
    <rPh sb="0" eb="2">
      <t>ボウカ</t>
    </rPh>
    <rPh sb="2" eb="4">
      <t>チイキ</t>
    </rPh>
    <phoneticPr fontId="16"/>
  </si>
  <si>
    <t>準防火地域</t>
    <phoneticPr fontId="16"/>
  </si>
  <si>
    <t>指定なし</t>
    <phoneticPr fontId="16"/>
  </si>
  <si>
    <t>その他区域</t>
    <phoneticPr fontId="16"/>
  </si>
  <si>
    <t>その他区域-1</t>
    <phoneticPr fontId="16"/>
  </si>
  <si>
    <t>その他区域-2</t>
  </si>
  <si>
    <t>その他区域-3</t>
  </si>
  <si>
    <t>その他区域-4</t>
  </si>
  <si>
    <t>その他区域-5</t>
  </si>
  <si>
    <t>道路</t>
    <phoneticPr fontId="16"/>
  </si>
  <si>
    <t>幅員-面</t>
    <rPh sb="3" eb="4">
      <t>メン</t>
    </rPh>
    <phoneticPr fontId="16"/>
  </si>
  <si>
    <t>幅員-幅</t>
    <rPh sb="3" eb="4">
      <t>ハバ</t>
    </rPh>
    <phoneticPr fontId="16"/>
  </si>
  <si>
    <t>敷地と接している部分の長さ</t>
  </si>
  <si>
    <t>敷地面積</t>
    <phoneticPr fontId="16"/>
  </si>
  <si>
    <t>敷地面積_1-1</t>
    <phoneticPr fontId="16"/>
  </si>
  <si>
    <t>敷地面積_1-2</t>
  </si>
  <si>
    <t>敷地面積_1-3</t>
  </si>
  <si>
    <t>敷地面積_1-4</t>
  </si>
  <si>
    <t>敷地面積_2-1</t>
    <phoneticPr fontId="16"/>
  </si>
  <si>
    <t>敷地面積_2-2</t>
  </si>
  <si>
    <t>敷地面積_2-3</t>
  </si>
  <si>
    <t>敷地面積_2-4</t>
  </si>
  <si>
    <t>用途地域-1</t>
    <phoneticPr fontId="16"/>
  </si>
  <si>
    <t>用途地域-2</t>
  </si>
  <si>
    <t>用途地域-3</t>
  </si>
  <si>
    <t>用途地域-4</t>
  </si>
  <si>
    <t>容積率-1</t>
    <phoneticPr fontId="16"/>
  </si>
  <si>
    <t>容積率-2</t>
  </si>
  <si>
    <t>容積率-3</t>
  </si>
  <si>
    <t>容積率-4</t>
  </si>
  <si>
    <t>建ぺい率-1</t>
    <phoneticPr fontId="16"/>
  </si>
  <si>
    <t>建ぺい率-2</t>
  </si>
  <si>
    <t>建ぺい率-3</t>
  </si>
  <si>
    <t>建ぺい率-4</t>
  </si>
  <si>
    <t>敷地面積合計_1</t>
    <phoneticPr fontId="16"/>
  </si>
  <si>
    <t>敷地面積合計_2</t>
  </si>
  <si>
    <t>建築可能な容積率</t>
    <rPh sb="5" eb="7">
      <t>ヨウセキ</t>
    </rPh>
    <rPh sb="7" eb="8">
      <t>リツ</t>
    </rPh>
    <phoneticPr fontId="16"/>
  </si>
  <si>
    <t>建築可能な建ぺい率</t>
    <phoneticPr fontId="16"/>
  </si>
  <si>
    <t>敷地面積備考</t>
    <rPh sb="0" eb="2">
      <t>シキチ</t>
    </rPh>
    <rPh sb="2" eb="4">
      <t>メンセキ</t>
    </rPh>
    <phoneticPr fontId="16"/>
  </si>
  <si>
    <t>主要用途</t>
    <rPh sb="0" eb="2">
      <t>シュヨウ</t>
    </rPh>
    <rPh sb="2" eb="4">
      <t>ヨウト</t>
    </rPh>
    <phoneticPr fontId="16"/>
  </si>
  <si>
    <t>主要用途区分コード</t>
    <rPh sb="0" eb="2">
      <t>シュヨウ</t>
    </rPh>
    <rPh sb="2" eb="4">
      <t>ヨウト</t>
    </rPh>
    <rPh sb="4" eb="6">
      <t>クブン</t>
    </rPh>
    <phoneticPr fontId="16"/>
  </si>
  <si>
    <t>主要用途区分</t>
    <rPh sb="0" eb="2">
      <t>シュヨウ</t>
    </rPh>
    <rPh sb="2" eb="4">
      <t>ヨウト</t>
    </rPh>
    <rPh sb="4" eb="6">
      <t>クブン</t>
    </rPh>
    <phoneticPr fontId="16"/>
  </si>
  <si>
    <t>用途その他詳細</t>
    <rPh sb="0" eb="2">
      <t>ヨウト</t>
    </rPh>
    <rPh sb="4" eb="5">
      <t>タ</t>
    </rPh>
    <rPh sb="5" eb="7">
      <t>ショウサイ</t>
    </rPh>
    <phoneticPr fontId="16"/>
  </si>
  <si>
    <t>工事種別</t>
    <phoneticPr fontId="16"/>
  </si>
  <si>
    <t>新築</t>
    <rPh sb="0" eb="2">
      <t>シンチク</t>
    </rPh>
    <phoneticPr fontId="16"/>
  </si>
  <si>
    <t>増築</t>
    <rPh sb="0" eb="2">
      <t>ゾウチク</t>
    </rPh>
    <phoneticPr fontId="16"/>
  </si>
  <si>
    <t>改築</t>
    <rPh sb="0" eb="2">
      <t>カイチク</t>
    </rPh>
    <phoneticPr fontId="16"/>
  </si>
  <si>
    <t>移転</t>
    <rPh sb="0" eb="2">
      <t>イテン</t>
    </rPh>
    <phoneticPr fontId="16"/>
  </si>
  <si>
    <t>用途変更</t>
    <rPh sb="0" eb="2">
      <t>ヨウト</t>
    </rPh>
    <rPh sb="2" eb="4">
      <t>ヘンコウ</t>
    </rPh>
    <phoneticPr fontId="16"/>
  </si>
  <si>
    <t>大規模の修繕</t>
    <rPh sb="0" eb="3">
      <t>ダイキボ</t>
    </rPh>
    <rPh sb="4" eb="6">
      <t>シュウゼン</t>
    </rPh>
    <phoneticPr fontId="16"/>
  </si>
  <si>
    <t>大規模の模様替</t>
    <rPh sb="0" eb="3">
      <t>ダイキボ</t>
    </rPh>
    <rPh sb="4" eb="6">
      <t>モヨウ</t>
    </rPh>
    <rPh sb="6" eb="7">
      <t>ガ</t>
    </rPh>
    <phoneticPr fontId="16"/>
  </si>
  <si>
    <t>建築面積</t>
    <phoneticPr fontId="16"/>
  </si>
  <si>
    <t>建築面積申請部分</t>
    <rPh sb="0" eb="2">
      <t>ケンチク</t>
    </rPh>
    <rPh sb="2" eb="4">
      <t>メンセキ</t>
    </rPh>
    <rPh sb="4" eb="6">
      <t>シンセイ</t>
    </rPh>
    <rPh sb="6" eb="8">
      <t>ブブン</t>
    </rPh>
    <phoneticPr fontId="16"/>
  </si>
  <si>
    <t>建築面積申請以外</t>
    <rPh sb="0" eb="2">
      <t>ケンチク</t>
    </rPh>
    <rPh sb="2" eb="4">
      <t>メンセキ</t>
    </rPh>
    <rPh sb="4" eb="6">
      <t>シンセイ</t>
    </rPh>
    <rPh sb="6" eb="8">
      <t>イガイ</t>
    </rPh>
    <phoneticPr fontId="16"/>
  </si>
  <si>
    <t>建築面積合計</t>
    <rPh sb="4" eb="6">
      <t>ゴウケイ</t>
    </rPh>
    <phoneticPr fontId="16"/>
  </si>
  <si>
    <t>建ぺい率</t>
    <rPh sb="0" eb="1">
      <t>ケン</t>
    </rPh>
    <rPh sb="3" eb="4">
      <t>リツ</t>
    </rPh>
    <phoneticPr fontId="16"/>
  </si>
  <si>
    <t>延べ面積</t>
    <phoneticPr fontId="16"/>
  </si>
  <si>
    <t>延べ面積建築物全体申請部分</t>
    <phoneticPr fontId="16"/>
  </si>
  <si>
    <t>延べ面積建築物全体申請以外</t>
    <rPh sb="11" eb="13">
      <t>イガイ</t>
    </rPh>
    <phoneticPr fontId="16"/>
  </si>
  <si>
    <t>延べ面積建築物全体合計</t>
    <rPh sb="9" eb="11">
      <t>ゴウケイ</t>
    </rPh>
    <phoneticPr fontId="16"/>
  </si>
  <si>
    <t>延べ面積地階申請部分</t>
    <rPh sb="6" eb="8">
      <t>シンセイ</t>
    </rPh>
    <rPh sb="8" eb="10">
      <t>ブブン</t>
    </rPh>
    <phoneticPr fontId="16"/>
  </si>
  <si>
    <t>延べ面積地階申請以外</t>
    <rPh sb="6" eb="8">
      <t>シンセイ</t>
    </rPh>
    <rPh sb="8" eb="10">
      <t>イガイ</t>
    </rPh>
    <phoneticPr fontId="16"/>
  </si>
  <si>
    <t>延べ面積地階合計</t>
    <rPh sb="6" eb="8">
      <t>ゴウケイ</t>
    </rPh>
    <phoneticPr fontId="16"/>
  </si>
  <si>
    <t>延べ面積共同住宅共用申請部分</t>
    <rPh sb="4" eb="6">
      <t>キョウドウ</t>
    </rPh>
    <rPh sb="6" eb="8">
      <t>ジュウタク</t>
    </rPh>
    <rPh sb="8" eb="10">
      <t>キョウヨウ</t>
    </rPh>
    <rPh sb="10" eb="12">
      <t>シンセイ</t>
    </rPh>
    <rPh sb="12" eb="14">
      <t>ブブン</t>
    </rPh>
    <phoneticPr fontId="16"/>
  </si>
  <si>
    <t>延べ面積共同住宅共用申請以外</t>
    <rPh sb="4" eb="6">
      <t>キョウドウ</t>
    </rPh>
    <rPh sb="6" eb="8">
      <t>ジュウタク</t>
    </rPh>
    <rPh sb="8" eb="10">
      <t>キョウヨウ</t>
    </rPh>
    <rPh sb="10" eb="12">
      <t>シンセイ</t>
    </rPh>
    <rPh sb="12" eb="14">
      <t>イガイ</t>
    </rPh>
    <phoneticPr fontId="16"/>
  </si>
  <si>
    <t>延べ面積共同住宅共用合計</t>
    <rPh sb="4" eb="6">
      <t>キョウドウ</t>
    </rPh>
    <rPh sb="6" eb="8">
      <t>ジュウタク</t>
    </rPh>
    <rPh sb="8" eb="10">
      <t>キョウヨウ</t>
    </rPh>
    <rPh sb="10" eb="12">
      <t>ゴウケイ</t>
    </rPh>
    <phoneticPr fontId="16"/>
  </si>
  <si>
    <t>延べ面積車庫申請部分</t>
  </si>
  <si>
    <t>延べ面積車庫申請以外</t>
  </si>
  <si>
    <t>延べ面積車庫申請合計</t>
  </si>
  <si>
    <t>延べ面積住宅申請部分</t>
  </si>
  <si>
    <t>延べ面積住宅申請以外</t>
  </si>
  <si>
    <t>延べ面積住宅合計</t>
  </si>
  <si>
    <t>容積率延べ面積</t>
  </si>
  <si>
    <t>容積率</t>
    <rPh sb="0" eb="2">
      <t>ヨウセキ</t>
    </rPh>
    <rPh sb="2" eb="3">
      <t>リツ</t>
    </rPh>
    <phoneticPr fontId="3"/>
  </si>
  <si>
    <t>建築物の数</t>
  </si>
  <si>
    <t>申請に係る建築物数</t>
    <phoneticPr fontId="16"/>
  </si>
  <si>
    <t>同一敷地内の他建築物数</t>
    <phoneticPr fontId="16"/>
  </si>
  <si>
    <t>建築物の高さ</t>
    <phoneticPr fontId="16"/>
  </si>
  <si>
    <t>最高の高さ申請建築物</t>
  </si>
  <si>
    <t>最高の高さ他建築物</t>
  </si>
  <si>
    <t>地上階数申請建築物</t>
    <rPh sb="0" eb="2">
      <t>チジョウ</t>
    </rPh>
    <rPh sb="4" eb="6">
      <t>シンセイ</t>
    </rPh>
    <rPh sb="6" eb="9">
      <t>ケンチクブツ</t>
    </rPh>
    <phoneticPr fontId="16"/>
  </si>
  <si>
    <t>地上階数他建築物</t>
    <rPh sb="0" eb="2">
      <t>チジョウ</t>
    </rPh>
    <rPh sb="4" eb="5">
      <t>ホカ</t>
    </rPh>
    <rPh sb="5" eb="8">
      <t>ケンチクブツ</t>
    </rPh>
    <phoneticPr fontId="16"/>
  </si>
  <si>
    <t>地下階数申請建築物</t>
    <rPh sb="4" eb="6">
      <t>シンセイ</t>
    </rPh>
    <rPh sb="6" eb="9">
      <t>ケンチクブツ</t>
    </rPh>
    <phoneticPr fontId="16"/>
  </si>
  <si>
    <t>地下階数他建築物</t>
    <rPh sb="4" eb="5">
      <t>ホカ</t>
    </rPh>
    <rPh sb="5" eb="8">
      <t>ケンチクブツ</t>
    </rPh>
    <phoneticPr fontId="16"/>
  </si>
  <si>
    <t>構造</t>
    <phoneticPr fontId="16"/>
  </si>
  <si>
    <t>一部構造</t>
    <rPh sb="0" eb="2">
      <t>イチブ</t>
    </rPh>
    <rPh sb="2" eb="4">
      <t>コウゾウ</t>
    </rPh>
    <phoneticPr fontId="16"/>
  </si>
  <si>
    <t>第56条第7項特例適用有</t>
    <rPh sb="11" eb="12">
      <t>ア</t>
    </rPh>
    <phoneticPr fontId="16"/>
  </si>
  <si>
    <t>第56条第7項特例適用無</t>
    <rPh sb="11" eb="12">
      <t>ム</t>
    </rPh>
    <phoneticPr fontId="16"/>
  </si>
  <si>
    <t>第56条第7項特例区分道路高さ制限</t>
    <rPh sb="9" eb="11">
      <t>クブン</t>
    </rPh>
    <phoneticPr fontId="16"/>
  </si>
  <si>
    <t>第56条第7項特例区分隣地高さ制限</t>
    <rPh sb="9" eb="11">
      <t>クブン</t>
    </rPh>
    <phoneticPr fontId="16"/>
  </si>
  <si>
    <t>第56条第7項特例区分北側高さ制限</t>
    <rPh sb="9" eb="11">
      <t>クブン</t>
    </rPh>
    <phoneticPr fontId="16"/>
  </si>
  <si>
    <t>許可・認定等</t>
    <phoneticPr fontId="16"/>
  </si>
  <si>
    <t>許可・認定-1</t>
    <phoneticPr fontId="16"/>
  </si>
  <si>
    <t>許可・認定-2</t>
  </si>
  <si>
    <t>許可・認定-3</t>
  </si>
  <si>
    <t>工事着手予定年月日</t>
    <phoneticPr fontId="16"/>
  </si>
  <si>
    <t>着手予定年度</t>
    <rPh sb="0" eb="2">
      <t>チャクシュ</t>
    </rPh>
    <rPh sb="2" eb="4">
      <t>ヨテイ</t>
    </rPh>
    <rPh sb="4" eb="6">
      <t>ネンド</t>
    </rPh>
    <phoneticPr fontId="16"/>
  </si>
  <si>
    <t>着手予定月</t>
    <rPh sb="0" eb="2">
      <t>チャクシュ</t>
    </rPh>
    <rPh sb="2" eb="4">
      <t>ヨテイ</t>
    </rPh>
    <rPh sb="4" eb="5">
      <t>ツキ</t>
    </rPh>
    <phoneticPr fontId="16"/>
  </si>
  <si>
    <t>着手予定日</t>
    <rPh sb="0" eb="2">
      <t>チャクシュ</t>
    </rPh>
    <rPh sb="2" eb="4">
      <t>ヨテイ</t>
    </rPh>
    <rPh sb="4" eb="5">
      <t>ニチ</t>
    </rPh>
    <phoneticPr fontId="16"/>
  </si>
  <si>
    <t>工事完了予定年月日</t>
    <phoneticPr fontId="16"/>
  </si>
  <si>
    <t>完了予定年度</t>
    <rPh sb="0" eb="2">
      <t>カンリョウ</t>
    </rPh>
    <rPh sb="2" eb="4">
      <t>ヨテイ</t>
    </rPh>
    <rPh sb="4" eb="6">
      <t>ネンド</t>
    </rPh>
    <phoneticPr fontId="16"/>
  </si>
  <si>
    <t>完了予定月</t>
    <rPh sb="0" eb="2">
      <t>カンリョウ</t>
    </rPh>
    <rPh sb="2" eb="4">
      <t>ヨテイ</t>
    </rPh>
    <rPh sb="4" eb="5">
      <t>ツキ</t>
    </rPh>
    <phoneticPr fontId="16"/>
  </si>
  <si>
    <t>完了予定日</t>
    <rPh sb="0" eb="2">
      <t>カンリョウ</t>
    </rPh>
    <rPh sb="2" eb="4">
      <t>ヨテイ</t>
    </rPh>
    <rPh sb="4" eb="5">
      <t>ヒ</t>
    </rPh>
    <phoneticPr fontId="16"/>
  </si>
  <si>
    <t>特定工程工事終了予定年月日</t>
    <phoneticPr fontId="16"/>
  </si>
  <si>
    <t>指定特定工程回数-1</t>
    <phoneticPr fontId="16"/>
  </si>
  <si>
    <t>指定特定工程予定年-1</t>
    <phoneticPr fontId="16"/>
  </si>
  <si>
    <t>指定特定工程予定月-1</t>
    <rPh sb="8" eb="9">
      <t>ツキ</t>
    </rPh>
    <phoneticPr fontId="16"/>
  </si>
  <si>
    <t>指定特定工程予定日-1</t>
    <phoneticPr fontId="16"/>
  </si>
  <si>
    <t>指定特定工程内容-1</t>
    <phoneticPr fontId="16"/>
  </si>
  <si>
    <t>指定特定工程回数-2</t>
    <phoneticPr fontId="16"/>
  </si>
  <si>
    <t>指定特定工程予定年-2</t>
    <phoneticPr fontId="16"/>
  </si>
  <si>
    <t>指定特定工程予定月-2</t>
    <phoneticPr fontId="16"/>
  </si>
  <si>
    <t>指定特定工程予定日-2</t>
    <phoneticPr fontId="16"/>
  </si>
  <si>
    <t>指定特定工程内容-2</t>
    <phoneticPr fontId="16"/>
  </si>
  <si>
    <t>指定特定工程回数-3</t>
    <phoneticPr fontId="16"/>
  </si>
  <si>
    <t>指定特定工程予定年-3</t>
    <phoneticPr fontId="16"/>
  </si>
  <si>
    <t>指定特定工程予定月-3</t>
    <phoneticPr fontId="16"/>
  </si>
  <si>
    <t>指定特定工程予定日-3</t>
    <phoneticPr fontId="16"/>
  </si>
  <si>
    <t>指定特定工程内容-3</t>
    <phoneticPr fontId="16"/>
  </si>
  <si>
    <t>その他必要な事項</t>
  </si>
  <si>
    <t>その他事項-1</t>
    <rPh sb="2" eb="3">
      <t>タ</t>
    </rPh>
    <rPh sb="3" eb="5">
      <t>ジコウ</t>
    </rPh>
    <phoneticPr fontId="16"/>
  </si>
  <si>
    <t>その他事項-2</t>
    <rPh sb="2" eb="3">
      <t>タ</t>
    </rPh>
    <rPh sb="3" eb="5">
      <t>ジコウ</t>
    </rPh>
    <phoneticPr fontId="16"/>
  </si>
  <si>
    <t>その他事項-3</t>
    <rPh sb="2" eb="3">
      <t>タ</t>
    </rPh>
    <rPh sb="3" eb="5">
      <t>ジコウ</t>
    </rPh>
    <phoneticPr fontId="16"/>
  </si>
  <si>
    <t>備考-1</t>
    <phoneticPr fontId="16"/>
  </si>
  <si>
    <t>備考-2</t>
  </si>
  <si>
    <t>備考-3</t>
  </si>
  <si>
    <t>番号</t>
    <phoneticPr fontId="16"/>
  </si>
  <si>
    <t>用途</t>
    <phoneticPr fontId="16"/>
  </si>
  <si>
    <t>用途区分コード-1</t>
    <rPh sb="0" eb="2">
      <t>ヨウト</t>
    </rPh>
    <rPh sb="2" eb="4">
      <t>クブン</t>
    </rPh>
    <phoneticPr fontId="16"/>
  </si>
  <si>
    <t>用途区分-1</t>
    <rPh sb="0" eb="2">
      <t>ヨウト</t>
    </rPh>
    <rPh sb="2" eb="4">
      <t>クブン</t>
    </rPh>
    <phoneticPr fontId="16"/>
  </si>
  <si>
    <t>用途その他詳細-1</t>
    <rPh sb="0" eb="2">
      <t>ヨウト</t>
    </rPh>
    <rPh sb="4" eb="5">
      <t>タ</t>
    </rPh>
    <rPh sb="5" eb="7">
      <t>ショウサイ</t>
    </rPh>
    <phoneticPr fontId="16"/>
  </si>
  <si>
    <t>用途区分コード-2</t>
    <rPh sb="0" eb="2">
      <t>ヨウト</t>
    </rPh>
    <rPh sb="2" eb="4">
      <t>クブン</t>
    </rPh>
    <phoneticPr fontId="16"/>
  </si>
  <si>
    <t>用途区分-2</t>
    <rPh sb="0" eb="2">
      <t>ヨウト</t>
    </rPh>
    <rPh sb="2" eb="4">
      <t>クブン</t>
    </rPh>
    <phoneticPr fontId="16"/>
  </si>
  <si>
    <t>用途その他詳細-2</t>
    <rPh sb="0" eb="2">
      <t>ヨウト</t>
    </rPh>
    <rPh sb="4" eb="5">
      <t>タ</t>
    </rPh>
    <rPh sb="5" eb="7">
      <t>ショウサイ</t>
    </rPh>
    <phoneticPr fontId="16"/>
  </si>
  <si>
    <t>用途区分コード-3</t>
    <rPh sb="0" eb="2">
      <t>ヨウト</t>
    </rPh>
    <rPh sb="2" eb="4">
      <t>クブン</t>
    </rPh>
    <phoneticPr fontId="16"/>
  </si>
  <si>
    <t>用途区分-3</t>
    <rPh sb="0" eb="2">
      <t>ヨウト</t>
    </rPh>
    <rPh sb="2" eb="4">
      <t>クブン</t>
    </rPh>
    <phoneticPr fontId="16"/>
  </si>
  <si>
    <t>用途その他詳細-3</t>
    <rPh sb="0" eb="2">
      <t>ヨウト</t>
    </rPh>
    <rPh sb="4" eb="5">
      <t>タ</t>
    </rPh>
    <rPh sb="5" eb="7">
      <t>ショウサイ</t>
    </rPh>
    <phoneticPr fontId="16"/>
  </si>
  <si>
    <t>用途区分コード-4</t>
    <rPh sb="0" eb="2">
      <t>ヨウト</t>
    </rPh>
    <rPh sb="2" eb="4">
      <t>クブン</t>
    </rPh>
    <phoneticPr fontId="16"/>
  </si>
  <si>
    <t>用途区分-4</t>
    <rPh sb="0" eb="2">
      <t>ヨウト</t>
    </rPh>
    <rPh sb="2" eb="4">
      <t>クブン</t>
    </rPh>
    <phoneticPr fontId="16"/>
  </si>
  <si>
    <t>用途その他詳細-4</t>
    <rPh sb="0" eb="2">
      <t>ヨウト</t>
    </rPh>
    <rPh sb="4" eb="5">
      <t>タ</t>
    </rPh>
    <rPh sb="5" eb="7">
      <t>ショウサイ</t>
    </rPh>
    <phoneticPr fontId="16"/>
  </si>
  <si>
    <t>用途区分コード-5</t>
    <rPh sb="0" eb="2">
      <t>ヨウト</t>
    </rPh>
    <rPh sb="2" eb="4">
      <t>クブン</t>
    </rPh>
    <phoneticPr fontId="16"/>
  </si>
  <si>
    <t>用途区分-5</t>
    <rPh sb="0" eb="2">
      <t>ヨウト</t>
    </rPh>
    <rPh sb="2" eb="4">
      <t>クブン</t>
    </rPh>
    <phoneticPr fontId="16"/>
  </si>
  <si>
    <t>用途その他詳細-5</t>
    <rPh sb="0" eb="2">
      <t>ヨウト</t>
    </rPh>
    <rPh sb="4" eb="5">
      <t>タ</t>
    </rPh>
    <rPh sb="5" eb="7">
      <t>ショウサイ</t>
    </rPh>
    <phoneticPr fontId="16"/>
  </si>
  <si>
    <t>耐火建築物</t>
    <phoneticPr fontId="16"/>
  </si>
  <si>
    <t>階数</t>
    <rPh sb="0" eb="2">
      <t>カイスウ</t>
    </rPh>
    <phoneticPr fontId="16"/>
  </si>
  <si>
    <t>地階を除く階数</t>
  </si>
  <si>
    <t>地階の階数</t>
  </si>
  <si>
    <t>昇降機塔等の階の数</t>
  </si>
  <si>
    <t>地階の倉庫等の階の数</t>
  </si>
  <si>
    <t>高さ</t>
    <phoneticPr fontId="16"/>
  </si>
  <si>
    <t>最高の高さ</t>
    <phoneticPr fontId="16"/>
  </si>
  <si>
    <t>最高の軒の高さ</t>
    <phoneticPr fontId="16"/>
  </si>
  <si>
    <t>建築設備の種類</t>
  </si>
  <si>
    <t>確認の特例</t>
    <phoneticPr fontId="16"/>
  </si>
  <si>
    <t>第6条の3第1項特例適用有</t>
    <rPh sb="8" eb="10">
      <t>トクレイ</t>
    </rPh>
    <rPh sb="10" eb="12">
      <t>テキヨウ</t>
    </rPh>
    <rPh sb="12" eb="13">
      <t>ア</t>
    </rPh>
    <phoneticPr fontId="16"/>
  </si>
  <si>
    <t>第6条の3第1項特例適用無</t>
    <rPh sb="8" eb="10">
      <t>トクレイ</t>
    </rPh>
    <rPh sb="10" eb="12">
      <t>テキヨウ</t>
    </rPh>
    <rPh sb="12" eb="13">
      <t>ム</t>
    </rPh>
    <phoneticPr fontId="16"/>
  </si>
  <si>
    <t>特例適用の第10条各号建築物区分</t>
    <rPh sb="0" eb="2">
      <t>トクレイ</t>
    </rPh>
    <rPh sb="2" eb="4">
      <t>テキヨウ</t>
    </rPh>
    <rPh sb="11" eb="13">
      <t>ケンチク</t>
    </rPh>
    <rPh sb="13" eb="14">
      <t>ブツ</t>
    </rPh>
    <rPh sb="14" eb="16">
      <t>クブン</t>
    </rPh>
    <phoneticPr fontId="16"/>
  </si>
  <si>
    <t>第10条第1号又は第2号建築物の認定番号</t>
    <rPh sb="12" eb="15">
      <t>ケンチクブツ</t>
    </rPh>
    <rPh sb="16" eb="18">
      <t>ニンテイ</t>
    </rPh>
    <rPh sb="18" eb="20">
      <t>バンゴウ</t>
    </rPh>
    <phoneticPr fontId="16"/>
  </si>
  <si>
    <t>第68条の20第1項型式部材認定番号</t>
    <rPh sb="10" eb="12">
      <t>ケイシキ</t>
    </rPh>
    <rPh sb="12" eb="14">
      <t>ブザイ</t>
    </rPh>
    <rPh sb="14" eb="16">
      <t>ニンテイ</t>
    </rPh>
    <rPh sb="16" eb="18">
      <t>バンゴウ</t>
    </rPh>
    <phoneticPr fontId="16"/>
  </si>
  <si>
    <t>床面積</t>
    <phoneticPr fontId="16"/>
  </si>
  <si>
    <t>階数_A</t>
    <rPh sb="0" eb="2">
      <t>カイスウ</t>
    </rPh>
    <phoneticPr fontId="16"/>
  </si>
  <si>
    <t>階数_A_申請部分</t>
    <rPh sb="0" eb="2">
      <t>カイスウ</t>
    </rPh>
    <rPh sb="5" eb="7">
      <t>シンセイ</t>
    </rPh>
    <rPh sb="7" eb="9">
      <t>ブブン</t>
    </rPh>
    <phoneticPr fontId="16"/>
  </si>
  <si>
    <t>階数_A_申請以外</t>
    <rPh sb="0" eb="2">
      <t>カイスウ</t>
    </rPh>
    <rPh sb="5" eb="7">
      <t>シンセイ</t>
    </rPh>
    <rPh sb="7" eb="9">
      <t>イガイ</t>
    </rPh>
    <phoneticPr fontId="16"/>
  </si>
  <si>
    <t>階数_A_合計</t>
    <rPh sb="0" eb="2">
      <t>カイスウ</t>
    </rPh>
    <rPh sb="5" eb="7">
      <t>ゴウケイ</t>
    </rPh>
    <phoneticPr fontId="16"/>
  </si>
  <si>
    <t>階数_B</t>
    <rPh sb="0" eb="2">
      <t>カイスウ</t>
    </rPh>
    <phoneticPr fontId="16"/>
  </si>
  <si>
    <t>階数_B_申請部分</t>
    <rPh sb="0" eb="2">
      <t>カイスウ</t>
    </rPh>
    <rPh sb="5" eb="7">
      <t>シンセイ</t>
    </rPh>
    <rPh sb="7" eb="9">
      <t>ブブン</t>
    </rPh>
    <phoneticPr fontId="16"/>
  </si>
  <si>
    <t>階数_B_申請以外</t>
    <rPh sb="0" eb="2">
      <t>カイスウ</t>
    </rPh>
    <rPh sb="5" eb="7">
      <t>シンセイ</t>
    </rPh>
    <rPh sb="7" eb="9">
      <t>イガイ</t>
    </rPh>
    <phoneticPr fontId="16"/>
  </si>
  <si>
    <t>階数_B_合計</t>
    <rPh sb="0" eb="2">
      <t>カイスウ</t>
    </rPh>
    <rPh sb="5" eb="7">
      <t>ゴウケイ</t>
    </rPh>
    <phoneticPr fontId="16"/>
  </si>
  <si>
    <t>階数_C</t>
    <rPh sb="0" eb="2">
      <t>カイスウ</t>
    </rPh>
    <phoneticPr fontId="16"/>
  </si>
  <si>
    <t>階数_C_申請部分</t>
    <rPh sb="0" eb="2">
      <t>カイスウ</t>
    </rPh>
    <rPh sb="5" eb="7">
      <t>シンセイ</t>
    </rPh>
    <rPh sb="7" eb="9">
      <t>ブブン</t>
    </rPh>
    <phoneticPr fontId="16"/>
  </si>
  <si>
    <t>階数_C_申請以外</t>
    <rPh sb="0" eb="2">
      <t>カイスウ</t>
    </rPh>
    <rPh sb="5" eb="7">
      <t>シンセイ</t>
    </rPh>
    <rPh sb="7" eb="9">
      <t>イガイ</t>
    </rPh>
    <phoneticPr fontId="16"/>
  </si>
  <si>
    <t>階数_C_合計</t>
    <rPh sb="0" eb="2">
      <t>カイスウ</t>
    </rPh>
    <rPh sb="5" eb="7">
      <t>ゴウケイ</t>
    </rPh>
    <phoneticPr fontId="16"/>
  </si>
  <si>
    <t>階数_D</t>
    <rPh sb="0" eb="2">
      <t>カイスウ</t>
    </rPh>
    <phoneticPr fontId="16"/>
  </si>
  <si>
    <t>階数_D_申請部分</t>
    <rPh sb="0" eb="2">
      <t>カイスウ</t>
    </rPh>
    <rPh sb="5" eb="7">
      <t>シンセイ</t>
    </rPh>
    <rPh sb="7" eb="9">
      <t>ブブン</t>
    </rPh>
    <phoneticPr fontId="16"/>
  </si>
  <si>
    <t>階数_D_申請以外</t>
    <rPh sb="0" eb="2">
      <t>カイスウ</t>
    </rPh>
    <rPh sb="5" eb="7">
      <t>シンセイ</t>
    </rPh>
    <rPh sb="7" eb="9">
      <t>イガイ</t>
    </rPh>
    <phoneticPr fontId="16"/>
  </si>
  <si>
    <t>階数_D_合計</t>
    <rPh sb="0" eb="2">
      <t>カイスウ</t>
    </rPh>
    <rPh sb="5" eb="7">
      <t>ゴウケイ</t>
    </rPh>
    <phoneticPr fontId="16"/>
  </si>
  <si>
    <t>階数_E</t>
    <rPh sb="0" eb="2">
      <t>カイスウ</t>
    </rPh>
    <phoneticPr fontId="16"/>
  </si>
  <si>
    <t>階数_E_申請部分</t>
    <rPh sb="0" eb="2">
      <t>カイスウ</t>
    </rPh>
    <rPh sb="5" eb="7">
      <t>シンセイ</t>
    </rPh>
    <rPh sb="7" eb="9">
      <t>ブブン</t>
    </rPh>
    <phoneticPr fontId="16"/>
  </si>
  <si>
    <t>階数_E_申請以外</t>
    <rPh sb="0" eb="2">
      <t>カイスウ</t>
    </rPh>
    <rPh sb="5" eb="7">
      <t>シンセイ</t>
    </rPh>
    <rPh sb="7" eb="9">
      <t>イガイ</t>
    </rPh>
    <phoneticPr fontId="16"/>
  </si>
  <si>
    <t>階数_E_合計</t>
    <rPh sb="0" eb="2">
      <t>カイスウ</t>
    </rPh>
    <rPh sb="5" eb="7">
      <t>ゴウケイ</t>
    </rPh>
    <phoneticPr fontId="16"/>
  </si>
  <si>
    <t>階数_F</t>
    <rPh sb="0" eb="2">
      <t>カイスウ</t>
    </rPh>
    <phoneticPr fontId="16"/>
  </si>
  <si>
    <t>階数_F_申請部分</t>
    <rPh sb="0" eb="2">
      <t>カイスウ</t>
    </rPh>
    <rPh sb="5" eb="7">
      <t>シンセイ</t>
    </rPh>
    <rPh sb="7" eb="9">
      <t>ブブン</t>
    </rPh>
    <phoneticPr fontId="16"/>
  </si>
  <si>
    <t>階数_F_申請以外</t>
    <rPh sb="0" eb="2">
      <t>カイスウ</t>
    </rPh>
    <rPh sb="5" eb="7">
      <t>シンセイ</t>
    </rPh>
    <rPh sb="7" eb="9">
      <t>イガイ</t>
    </rPh>
    <phoneticPr fontId="16"/>
  </si>
  <si>
    <t>階数_F_合計</t>
    <rPh sb="0" eb="2">
      <t>カイスウ</t>
    </rPh>
    <rPh sb="5" eb="7">
      <t>ゴウケイ</t>
    </rPh>
    <phoneticPr fontId="16"/>
  </si>
  <si>
    <t>屋根</t>
    <rPh sb="0" eb="1">
      <t>ヤ</t>
    </rPh>
    <rPh sb="1" eb="2">
      <t>ネ</t>
    </rPh>
    <phoneticPr fontId="16"/>
  </si>
  <si>
    <t>屋根-1</t>
    <rPh sb="0" eb="1">
      <t>ヤ</t>
    </rPh>
    <rPh sb="1" eb="2">
      <t>ネ</t>
    </rPh>
    <phoneticPr fontId="16"/>
  </si>
  <si>
    <t>屋根-2</t>
    <rPh sb="0" eb="1">
      <t>ヤ</t>
    </rPh>
    <rPh sb="1" eb="2">
      <t>ネ</t>
    </rPh>
    <phoneticPr fontId="16"/>
  </si>
  <si>
    <t>外壁</t>
    <rPh sb="0" eb="1">
      <t>ソト</t>
    </rPh>
    <rPh sb="1" eb="2">
      <t>カベ</t>
    </rPh>
    <phoneticPr fontId="16"/>
  </si>
  <si>
    <t>外壁-1</t>
    <rPh sb="0" eb="1">
      <t>ソト</t>
    </rPh>
    <rPh sb="1" eb="2">
      <t>カベ</t>
    </rPh>
    <phoneticPr fontId="16"/>
  </si>
  <si>
    <t>外壁-2</t>
    <rPh sb="0" eb="1">
      <t>ソト</t>
    </rPh>
    <rPh sb="1" eb="2">
      <t>カベ</t>
    </rPh>
    <phoneticPr fontId="16"/>
  </si>
  <si>
    <t>軒裏</t>
    <rPh sb="0" eb="1">
      <t>ノキ</t>
    </rPh>
    <rPh sb="1" eb="2">
      <t>ウラ</t>
    </rPh>
    <phoneticPr fontId="16"/>
  </si>
  <si>
    <t>居室の床の高さ</t>
    <rPh sb="0" eb="2">
      <t>キョシツ</t>
    </rPh>
    <rPh sb="3" eb="4">
      <t>ユカ</t>
    </rPh>
    <rPh sb="5" eb="6">
      <t>タカ</t>
    </rPh>
    <phoneticPr fontId="16"/>
  </si>
  <si>
    <t>便所の種類</t>
    <rPh sb="0" eb="2">
      <t>ベンジョ</t>
    </rPh>
    <rPh sb="3" eb="5">
      <t>シュルイ</t>
    </rPh>
    <phoneticPr fontId="16"/>
  </si>
  <si>
    <t>その他必要な事項</t>
    <rPh sb="2" eb="3">
      <t>タ</t>
    </rPh>
    <rPh sb="3" eb="5">
      <t>ヒツヨウ</t>
    </rPh>
    <rPh sb="6" eb="8">
      <t>ジコウ</t>
    </rPh>
    <phoneticPr fontId="16"/>
  </si>
  <si>
    <t>その他必要な事項-1</t>
    <rPh sb="2" eb="3">
      <t>タ</t>
    </rPh>
    <rPh sb="3" eb="5">
      <t>ヒツヨウ</t>
    </rPh>
    <rPh sb="6" eb="8">
      <t>ジコウ</t>
    </rPh>
    <phoneticPr fontId="16"/>
  </si>
  <si>
    <t>その他必要な事項-2</t>
    <rPh sb="2" eb="3">
      <t>タ</t>
    </rPh>
    <rPh sb="3" eb="5">
      <t>ヒツヨウ</t>
    </rPh>
    <rPh sb="6" eb="8">
      <t>ジコウ</t>
    </rPh>
    <phoneticPr fontId="16"/>
  </si>
  <si>
    <t>備考</t>
    <rPh sb="0" eb="2">
      <t>ビコウ</t>
    </rPh>
    <phoneticPr fontId="16"/>
  </si>
  <si>
    <t>番号</t>
    <rPh sb="0" eb="1">
      <t>バン</t>
    </rPh>
    <rPh sb="1" eb="2">
      <t>ゴウ</t>
    </rPh>
    <phoneticPr fontId="16"/>
  </si>
  <si>
    <t>階</t>
    <rPh sb="0" eb="1">
      <t>カイ</t>
    </rPh>
    <phoneticPr fontId="16"/>
  </si>
  <si>
    <t>柱の小径</t>
    <rPh sb="0" eb="1">
      <t>ハシラ</t>
    </rPh>
    <rPh sb="2" eb="3">
      <t>コ</t>
    </rPh>
    <rPh sb="3" eb="4">
      <t>ケイ</t>
    </rPh>
    <phoneticPr fontId="16"/>
  </si>
  <si>
    <t>横架材間の垂直距離</t>
    <rPh sb="0" eb="1">
      <t>ヨコ</t>
    </rPh>
    <rPh sb="1" eb="2">
      <t>カ</t>
    </rPh>
    <rPh sb="2" eb="3">
      <t>ザイ</t>
    </rPh>
    <rPh sb="3" eb="4">
      <t>アイダ</t>
    </rPh>
    <rPh sb="5" eb="7">
      <t>スイチョク</t>
    </rPh>
    <rPh sb="7" eb="9">
      <t>キョリ</t>
    </rPh>
    <phoneticPr fontId="16"/>
  </si>
  <si>
    <t>階の高さ</t>
    <rPh sb="0" eb="1">
      <t>カイ</t>
    </rPh>
    <rPh sb="2" eb="3">
      <t>タカ</t>
    </rPh>
    <phoneticPr fontId="16"/>
  </si>
  <si>
    <t>居室の天井の高さ</t>
    <rPh sb="0" eb="2">
      <t>キョシツ</t>
    </rPh>
    <rPh sb="3" eb="5">
      <t>テンジョウ</t>
    </rPh>
    <rPh sb="6" eb="7">
      <t>タカ</t>
    </rPh>
    <phoneticPr fontId="16"/>
  </si>
  <si>
    <t>用途別床面積</t>
    <rPh sb="0" eb="2">
      <t>ヨウト</t>
    </rPh>
    <rPh sb="2" eb="3">
      <t>ベツ</t>
    </rPh>
    <rPh sb="3" eb="4">
      <t>ユカ</t>
    </rPh>
    <rPh sb="4" eb="6">
      <t>メンセキ</t>
    </rPh>
    <phoneticPr fontId="16"/>
  </si>
  <si>
    <t>床面積-イ区分コード</t>
    <rPh sb="0" eb="1">
      <t>ユカ</t>
    </rPh>
    <rPh sb="1" eb="3">
      <t>メンセキ</t>
    </rPh>
    <rPh sb="5" eb="7">
      <t>クブン</t>
    </rPh>
    <phoneticPr fontId="16"/>
  </si>
  <si>
    <t>床面積-イ用途名称</t>
    <rPh sb="0" eb="1">
      <t>ユカ</t>
    </rPh>
    <rPh sb="1" eb="3">
      <t>メンセキ</t>
    </rPh>
    <rPh sb="5" eb="7">
      <t>ヨウト</t>
    </rPh>
    <rPh sb="7" eb="9">
      <t>メイショウ</t>
    </rPh>
    <phoneticPr fontId="16"/>
  </si>
  <si>
    <t>床面積-イ</t>
    <rPh sb="0" eb="1">
      <t>ユカ</t>
    </rPh>
    <rPh sb="1" eb="3">
      <t>メンセキ</t>
    </rPh>
    <phoneticPr fontId="16"/>
  </si>
  <si>
    <t>床面積-ロ区分コード</t>
    <rPh sb="0" eb="1">
      <t>ユカ</t>
    </rPh>
    <rPh sb="1" eb="3">
      <t>メンセキ</t>
    </rPh>
    <rPh sb="5" eb="7">
      <t>クブン</t>
    </rPh>
    <phoneticPr fontId="16"/>
  </si>
  <si>
    <t>床面積-ロ用途名称</t>
    <rPh sb="0" eb="1">
      <t>ユカ</t>
    </rPh>
    <rPh sb="1" eb="3">
      <t>メンセキ</t>
    </rPh>
    <rPh sb="5" eb="7">
      <t>ヨウト</t>
    </rPh>
    <rPh sb="7" eb="9">
      <t>メイショウ</t>
    </rPh>
    <phoneticPr fontId="16"/>
  </si>
  <si>
    <t>床面積-ロ</t>
    <rPh sb="0" eb="1">
      <t>ユカ</t>
    </rPh>
    <rPh sb="1" eb="3">
      <t>メンセキ</t>
    </rPh>
    <phoneticPr fontId="16"/>
  </si>
  <si>
    <t>床面積-ハ区分コード</t>
    <rPh sb="0" eb="1">
      <t>ユカ</t>
    </rPh>
    <rPh sb="1" eb="3">
      <t>メンセキ</t>
    </rPh>
    <rPh sb="5" eb="7">
      <t>クブン</t>
    </rPh>
    <phoneticPr fontId="16"/>
  </si>
  <si>
    <t>床面積-ハ用途名称</t>
    <rPh sb="0" eb="1">
      <t>ユカ</t>
    </rPh>
    <rPh sb="1" eb="3">
      <t>メンセキ</t>
    </rPh>
    <rPh sb="5" eb="7">
      <t>ヨウト</t>
    </rPh>
    <rPh sb="7" eb="9">
      <t>メイショウ</t>
    </rPh>
    <phoneticPr fontId="16"/>
  </si>
  <si>
    <t>床面積-ハ</t>
    <rPh sb="0" eb="1">
      <t>ユカ</t>
    </rPh>
    <rPh sb="1" eb="3">
      <t>メンセキ</t>
    </rPh>
    <phoneticPr fontId="16"/>
  </si>
  <si>
    <t>床面積-ニ区分コード</t>
    <rPh sb="0" eb="1">
      <t>ユカ</t>
    </rPh>
    <rPh sb="1" eb="3">
      <t>メンセキ</t>
    </rPh>
    <rPh sb="5" eb="7">
      <t>クブン</t>
    </rPh>
    <phoneticPr fontId="16"/>
  </si>
  <si>
    <t>床面積-ニ用途名称</t>
    <rPh sb="0" eb="1">
      <t>ユカ</t>
    </rPh>
    <rPh sb="1" eb="3">
      <t>メンセキ</t>
    </rPh>
    <rPh sb="5" eb="7">
      <t>ヨウト</t>
    </rPh>
    <rPh sb="7" eb="9">
      <t>メイショウ</t>
    </rPh>
    <phoneticPr fontId="16"/>
  </si>
  <si>
    <t>床面積-ニ</t>
    <rPh sb="0" eb="1">
      <t>ユカ</t>
    </rPh>
    <rPh sb="1" eb="3">
      <t>メンセキ</t>
    </rPh>
    <phoneticPr fontId="16"/>
  </si>
  <si>
    <t>床面積-ホ区分コード</t>
    <rPh sb="0" eb="1">
      <t>ユカ</t>
    </rPh>
    <rPh sb="1" eb="3">
      <t>メンセキ</t>
    </rPh>
    <rPh sb="5" eb="7">
      <t>クブン</t>
    </rPh>
    <phoneticPr fontId="16"/>
  </si>
  <si>
    <t>床面積-ホ用途名称</t>
    <rPh sb="0" eb="1">
      <t>ユカ</t>
    </rPh>
    <rPh sb="1" eb="3">
      <t>メンセキ</t>
    </rPh>
    <rPh sb="5" eb="7">
      <t>ヨウト</t>
    </rPh>
    <rPh sb="7" eb="9">
      <t>メイショウ</t>
    </rPh>
    <phoneticPr fontId="16"/>
  </si>
  <si>
    <t>床面積-ホ</t>
    <rPh sb="0" eb="1">
      <t>ユカ</t>
    </rPh>
    <rPh sb="1" eb="3">
      <t>メンセキ</t>
    </rPh>
    <phoneticPr fontId="16"/>
  </si>
  <si>
    <t>床面積-ヘ区分コード</t>
    <rPh sb="0" eb="1">
      <t>ユカ</t>
    </rPh>
    <rPh sb="1" eb="3">
      <t>メンセキ</t>
    </rPh>
    <rPh sb="5" eb="7">
      <t>クブン</t>
    </rPh>
    <phoneticPr fontId="16"/>
  </si>
  <si>
    <t>床面積-ヘ用途名称</t>
    <rPh sb="0" eb="1">
      <t>ユカ</t>
    </rPh>
    <rPh sb="1" eb="3">
      <t>メンセキ</t>
    </rPh>
    <rPh sb="5" eb="7">
      <t>ヨウト</t>
    </rPh>
    <rPh sb="7" eb="9">
      <t>メイショウ</t>
    </rPh>
    <phoneticPr fontId="16"/>
  </si>
  <si>
    <t>床面積-ヘ</t>
    <rPh sb="0" eb="1">
      <t>ユカ</t>
    </rPh>
    <rPh sb="1" eb="3">
      <t>メンセキ</t>
    </rPh>
    <phoneticPr fontId="16"/>
  </si>
  <si>
    <t>その他必要な事項</t>
    <phoneticPr fontId="16"/>
  </si>
  <si>
    <t>その他必要な事項-1</t>
    <phoneticPr fontId="16"/>
  </si>
  <si>
    <t>その他必要な事項-2</t>
  </si>
  <si>
    <t>その他必要な事項-3</t>
  </si>
  <si>
    <t>備考-1</t>
    <rPh sb="0" eb="2">
      <t>ビコウ</t>
    </rPh>
    <phoneticPr fontId="16"/>
  </si>
  <si>
    <t>委任状</t>
    <rPh sb="0" eb="3">
      <t>イニンジョウ</t>
    </rPh>
    <phoneticPr fontId="16"/>
  </si>
  <si>
    <t>代理人名称</t>
    <rPh sb="0" eb="3">
      <t>ダイリニン</t>
    </rPh>
    <rPh sb="3" eb="5">
      <t>メイショウ</t>
    </rPh>
    <phoneticPr fontId="16"/>
  </si>
  <si>
    <t>要旨新築</t>
    <rPh sb="2" eb="4">
      <t>シンチク</t>
    </rPh>
    <phoneticPr fontId="16"/>
  </si>
  <si>
    <t>要旨増築</t>
    <rPh sb="2" eb="4">
      <t>ゾウチク</t>
    </rPh>
    <phoneticPr fontId="16"/>
  </si>
  <si>
    <t>要旨改築</t>
    <rPh sb="2" eb="4">
      <t>カイチク</t>
    </rPh>
    <phoneticPr fontId="16"/>
  </si>
  <si>
    <t>要旨用途変更</t>
    <rPh sb="2" eb="4">
      <t>ヨウト</t>
    </rPh>
    <rPh sb="4" eb="6">
      <t>ヘンコウ</t>
    </rPh>
    <phoneticPr fontId="16"/>
  </si>
  <si>
    <t>要旨大規模の修繕</t>
    <rPh sb="2" eb="5">
      <t>ダイキボ</t>
    </rPh>
    <rPh sb="6" eb="8">
      <t>シュウゼン</t>
    </rPh>
    <phoneticPr fontId="16"/>
  </si>
  <si>
    <t>要旨大規模の模様替</t>
    <rPh sb="2" eb="5">
      <t>ダイキボ</t>
    </rPh>
    <rPh sb="6" eb="8">
      <t>モヨウ</t>
    </rPh>
    <rPh sb="8" eb="9">
      <t>ガ</t>
    </rPh>
    <phoneticPr fontId="16"/>
  </si>
  <si>
    <t>要旨その他</t>
    <rPh sb="0" eb="2">
      <t>ヨウシ</t>
    </rPh>
    <rPh sb="4" eb="5">
      <t>タ</t>
    </rPh>
    <phoneticPr fontId="16"/>
  </si>
  <si>
    <t>要旨その他詳細</t>
    <rPh sb="0" eb="2">
      <t>ヨウシ</t>
    </rPh>
    <rPh sb="4" eb="5">
      <t>タ</t>
    </rPh>
    <rPh sb="5" eb="7">
      <t>ショウサイ</t>
    </rPh>
    <phoneticPr fontId="16"/>
  </si>
  <si>
    <t>工事届</t>
    <rPh sb="0" eb="2">
      <t>コウジ</t>
    </rPh>
    <rPh sb="2" eb="3">
      <t>トド</t>
    </rPh>
    <phoneticPr fontId="16"/>
  </si>
  <si>
    <t>申請先</t>
    <rPh sb="0" eb="2">
      <t>シンセイ</t>
    </rPh>
    <rPh sb="2" eb="3">
      <t>サキ</t>
    </rPh>
    <phoneticPr fontId="16"/>
  </si>
  <si>
    <t>工事施工者（設計者又は代理者）</t>
    <phoneticPr fontId="16"/>
  </si>
  <si>
    <t>選択</t>
    <rPh sb="0" eb="2">
      <t>センタク</t>
    </rPh>
    <phoneticPr fontId="16"/>
  </si>
  <si>
    <t>営業所名（建築士事務所名）</t>
  </si>
  <si>
    <t>建築確認</t>
    <phoneticPr fontId="16"/>
  </si>
  <si>
    <t>確認済証番号</t>
    <phoneticPr fontId="16"/>
  </si>
  <si>
    <t>確認済証交付年月日</t>
    <phoneticPr fontId="16"/>
  </si>
  <si>
    <t>確認済証交付者</t>
    <phoneticPr fontId="16"/>
  </si>
  <si>
    <t>除却工事施工者</t>
    <phoneticPr fontId="16"/>
  </si>
  <si>
    <t>氏名</t>
    <phoneticPr fontId="16"/>
  </si>
  <si>
    <t>営業所名</t>
  </si>
  <si>
    <t>受付経由機関記載欄</t>
    <phoneticPr fontId="16"/>
  </si>
  <si>
    <t>記載-1</t>
    <rPh sb="0" eb="2">
      <t>キサイ</t>
    </rPh>
    <phoneticPr fontId="16"/>
  </si>
  <si>
    <t>記載-2</t>
    <rPh sb="0" eb="2">
      <t>キサイ</t>
    </rPh>
    <phoneticPr fontId="16"/>
  </si>
  <si>
    <t>記載-3</t>
    <rPh sb="0" eb="2">
      <t>キサイ</t>
    </rPh>
    <phoneticPr fontId="16"/>
  </si>
  <si>
    <t>記載-4</t>
    <rPh sb="0" eb="2">
      <t>キサイ</t>
    </rPh>
    <phoneticPr fontId="16"/>
  </si>
  <si>
    <t>建築主</t>
  </si>
  <si>
    <t>種別_国</t>
  </si>
  <si>
    <t>種別_都道府県</t>
  </si>
  <si>
    <t>種別_市区町村</t>
  </si>
  <si>
    <t>種別_会社</t>
  </si>
  <si>
    <t>種別_会社でない団体</t>
  </si>
  <si>
    <t>種別_個人</t>
  </si>
  <si>
    <t>業種_農林水産業</t>
  </si>
  <si>
    <t>業種_鉱業、採石業、砂利採取業、建設業</t>
  </si>
  <si>
    <t>業種_製造業</t>
  </si>
  <si>
    <t>業種_電気・ガス・熱供給・水道業</t>
  </si>
  <si>
    <t>業種_情報通信業</t>
  </si>
  <si>
    <t>業種_運輸業</t>
  </si>
  <si>
    <t>業種_卸売業、小売業</t>
  </si>
  <si>
    <t>業種_金融業、保険業</t>
  </si>
  <si>
    <t>業種_不動産業</t>
  </si>
  <si>
    <t>業種_宿泊業、飲食サービス業</t>
  </si>
  <si>
    <t>業種_医療、福祉</t>
  </si>
  <si>
    <t>業種_教育、学習支援業</t>
  </si>
  <si>
    <t>業種_その他のサービス業</t>
  </si>
  <si>
    <t>業種_国家公務、地方公務</t>
  </si>
  <si>
    <t>業種_他に分類されないもの</t>
  </si>
  <si>
    <t>資本の額又は出資の総額</t>
    <phoneticPr fontId="16"/>
  </si>
  <si>
    <t>工事予定期間</t>
    <phoneticPr fontId="16"/>
  </si>
  <si>
    <t>期間_年数</t>
    <rPh sb="0" eb="2">
      <t>キカン</t>
    </rPh>
    <rPh sb="3" eb="4">
      <t>ネン</t>
    </rPh>
    <rPh sb="4" eb="5">
      <t>スウ</t>
    </rPh>
    <phoneticPr fontId="16"/>
  </si>
  <si>
    <t>期間_月数</t>
    <rPh sb="0" eb="2">
      <t>キカン</t>
    </rPh>
    <rPh sb="3" eb="4">
      <t>ツキ</t>
    </rPh>
    <rPh sb="4" eb="5">
      <t>スウ</t>
    </rPh>
    <phoneticPr fontId="16"/>
  </si>
  <si>
    <t>主要用途</t>
    <phoneticPr fontId="16"/>
  </si>
  <si>
    <t>居住専用建築物</t>
    <phoneticPr fontId="16"/>
  </si>
  <si>
    <t>居住専用建築物_詳細</t>
    <rPh sb="8" eb="10">
      <t>ショウサイ</t>
    </rPh>
    <phoneticPr fontId="16"/>
  </si>
  <si>
    <t>居住産業併用建築物</t>
    <phoneticPr fontId="16"/>
  </si>
  <si>
    <t>居住産業併用建築物_詳細</t>
    <rPh sb="10" eb="12">
      <t>ショウサイ</t>
    </rPh>
    <phoneticPr fontId="16"/>
  </si>
  <si>
    <t>産業専用建築物</t>
    <phoneticPr fontId="16"/>
  </si>
  <si>
    <t>産業専用建築物_詳細</t>
    <rPh sb="8" eb="10">
      <t>ショウサイ</t>
    </rPh>
    <phoneticPr fontId="16"/>
  </si>
  <si>
    <t>一の建築物ごとの内容</t>
    <phoneticPr fontId="16"/>
  </si>
  <si>
    <t>番号-1</t>
    <rPh sb="0" eb="2">
      <t>バンゴウ</t>
    </rPh>
    <phoneticPr fontId="16"/>
  </si>
  <si>
    <t>番号-2</t>
    <rPh sb="0" eb="2">
      <t>バンゴウ</t>
    </rPh>
    <phoneticPr fontId="16"/>
  </si>
  <si>
    <t>番号-3</t>
    <rPh sb="0" eb="2">
      <t>バンゴウ</t>
    </rPh>
    <phoneticPr fontId="16"/>
  </si>
  <si>
    <t>用途-1_事務所等</t>
  </si>
  <si>
    <t>用途-1_物品販売業を営む店舗等</t>
  </si>
  <si>
    <t>用途-1_工場,作業場</t>
  </si>
  <si>
    <t>用途-1_倉庫</t>
  </si>
  <si>
    <t>用途-1_学校</t>
  </si>
  <si>
    <t>用途-1_病院,診療所</t>
  </si>
  <si>
    <t>用途-1_その他</t>
  </si>
  <si>
    <t>用途-2_事務所等</t>
  </si>
  <si>
    <t>用途-2_物品販売業を営む店舗等</t>
  </si>
  <si>
    <t>用途-2_工場,作業場</t>
  </si>
  <si>
    <t>用途-2_倉庫</t>
  </si>
  <si>
    <t>用途-2_学校</t>
  </si>
  <si>
    <t>用途-2_病院,診療所</t>
  </si>
  <si>
    <t>用途-2_その他</t>
  </si>
  <si>
    <t>用途-3_事務所等</t>
  </si>
  <si>
    <t>用途-3_物品販売業を営む店舗等</t>
  </si>
  <si>
    <t>用途-3_工場,作業場</t>
  </si>
  <si>
    <t>用途-3_倉庫</t>
  </si>
  <si>
    <t>用途-3_学校</t>
  </si>
  <si>
    <t>用途-3_病院,診療所</t>
  </si>
  <si>
    <t>用途-3_その他</t>
  </si>
  <si>
    <t>工事部分の構造-1木造</t>
  </si>
  <si>
    <t>工事部分の構造-1鉄骨鉄筋コンクリート造</t>
  </si>
  <si>
    <t>工事部分の構造-1鉄筋コンクリート造</t>
  </si>
  <si>
    <t>工事部分の構造-1鉄骨造</t>
  </si>
  <si>
    <t>工事部分の構造-1コンクリートブロック造</t>
  </si>
  <si>
    <t>工事部分の構造-2木造</t>
  </si>
  <si>
    <t>工事部分の構造-2鉄骨鉄筋コンクリート造</t>
  </si>
  <si>
    <t>工事部分の構造-2鉄筋コンクリート造</t>
  </si>
  <si>
    <t>工事部分の構造-2鉄骨造</t>
  </si>
  <si>
    <t>工事部分の構造-2コンクリートブロック造</t>
  </si>
  <si>
    <t>工事部分の構造-3木造</t>
  </si>
  <si>
    <t>工事部分の構造-3鉄骨鉄筋コンクリート造</t>
  </si>
  <si>
    <t>工事部分の構造-3鉄筋コンクリート造</t>
  </si>
  <si>
    <t>工事部分の構造-3鉄骨造</t>
  </si>
  <si>
    <t>工事部分の構造-3コンクリートブロック造</t>
  </si>
  <si>
    <t>工事部分の床面積の合計-1</t>
    <phoneticPr fontId="16"/>
  </si>
  <si>
    <t>工事部分の床面積の合計-2</t>
  </si>
  <si>
    <t>工事部分の床面積の合計-3</t>
  </si>
  <si>
    <t>建築工事費予定額-1</t>
    <phoneticPr fontId="16"/>
  </si>
  <si>
    <t>建築工事費予定額-2</t>
  </si>
  <si>
    <t>建築工事費予定額-3</t>
  </si>
  <si>
    <t>地上の階数-1</t>
    <phoneticPr fontId="16"/>
  </si>
  <si>
    <t>地上の階数-2</t>
  </si>
  <si>
    <t>地上の階数-3</t>
  </si>
  <si>
    <t>新築工事の場合における敷地面積</t>
  </si>
  <si>
    <t>敷地面積</t>
    <rPh sb="0" eb="2">
      <t>シキチ</t>
    </rPh>
    <rPh sb="2" eb="4">
      <t>メンセキ</t>
    </rPh>
    <phoneticPr fontId="16"/>
  </si>
  <si>
    <t>住宅部分の概要</t>
  </si>
  <si>
    <t>番号</t>
    <rPh sb="0" eb="2">
      <t>バンゴウ</t>
    </rPh>
    <phoneticPr fontId="16"/>
  </si>
  <si>
    <t>新設_新築</t>
  </si>
  <si>
    <t>新設_増築</t>
  </si>
  <si>
    <t>新設_改築</t>
  </si>
  <si>
    <t>その他_増築</t>
    <rPh sb="2" eb="3">
      <t>タ</t>
    </rPh>
    <rPh sb="4" eb="6">
      <t>ゾウチク</t>
    </rPh>
    <phoneticPr fontId="16"/>
  </si>
  <si>
    <t>その他_改築</t>
    <rPh sb="2" eb="3">
      <t>タ</t>
    </rPh>
    <rPh sb="4" eb="6">
      <t>カイチク</t>
    </rPh>
    <phoneticPr fontId="16"/>
  </si>
  <si>
    <t>資金_民間資金</t>
  </si>
  <si>
    <t>資金_公営</t>
  </si>
  <si>
    <t>資金_独立行政法人住宅金融支援機構</t>
    <phoneticPr fontId="16"/>
  </si>
  <si>
    <t>資金_独立行政法人都市再生機構</t>
    <phoneticPr fontId="16"/>
  </si>
  <si>
    <t>資金_その他</t>
    <rPh sb="5" eb="6">
      <t>タ</t>
    </rPh>
    <phoneticPr fontId="16"/>
  </si>
  <si>
    <t>建築工法_在来工法</t>
  </si>
  <si>
    <t>建築工法_プレハブ工法</t>
  </si>
  <si>
    <t>建築工法_枠組壁工法</t>
  </si>
  <si>
    <t>種類_専用</t>
    <rPh sb="3" eb="5">
      <t>センヨウ</t>
    </rPh>
    <phoneticPr fontId="16"/>
  </si>
  <si>
    <t>種類_専用_一戸建</t>
    <rPh sb="3" eb="5">
      <t>センヨウ</t>
    </rPh>
    <phoneticPr fontId="16"/>
  </si>
  <si>
    <t>種類_専用_長屋建</t>
    <rPh sb="3" eb="5">
      <t>センヨウ</t>
    </rPh>
    <phoneticPr fontId="16"/>
  </si>
  <si>
    <t>種類_専用_共同</t>
    <rPh sb="3" eb="5">
      <t>センヨウ</t>
    </rPh>
    <phoneticPr fontId="16"/>
  </si>
  <si>
    <t>種類_併用</t>
    <phoneticPr fontId="16"/>
  </si>
  <si>
    <t>種類_併用_一戸建</t>
    <phoneticPr fontId="16"/>
  </si>
  <si>
    <t>種類_併用_長屋建</t>
    <phoneticPr fontId="16"/>
  </si>
  <si>
    <t>種類_併用_共同</t>
    <phoneticPr fontId="16"/>
  </si>
  <si>
    <t>種類_その他</t>
    <phoneticPr fontId="16"/>
  </si>
  <si>
    <t>種類_その他_一戸建</t>
    <phoneticPr fontId="16"/>
  </si>
  <si>
    <t>種類_その他_長屋建</t>
    <phoneticPr fontId="16"/>
  </si>
  <si>
    <t>種類_その他_共同</t>
    <phoneticPr fontId="16"/>
  </si>
  <si>
    <t>利用関係_持家</t>
  </si>
  <si>
    <t>利用関係_貸家</t>
  </si>
  <si>
    <t>利用関係_給与住宅</t>
  </si>
  <si>
    <t>利用関係_分譲住宅</t>
  </si>
  <si>
    <t>戸数-1</t>
    <phoneticPr fontId="16"/>
  </si>
  <si>
    <t>戸数-2</t>
  </si>
  <si>
    <t>戸数-3</t>
  </si>
  <si>
    <t>戸数-4</t>
  </si>
  <si>
    <t>工事部分床面積合計-1</t>
    <phoneticPr fontId="16"/>
  </si>
  <si>
    <t>工事部分床面積合計-2</t>
  </si>
  <si>
    <t>工事部分床面積合計-3</t>
  </si>
  <si>
    <t>工事部分床面積合計-4</t>
  </si>
  <si>
    <t>除却要因</t>
  </si>
  <si>
    <t>老朽して危険があるため</t>
    <phoneticPr fontId="16"/>
  </si>
  <si>
    <t>構造種別</t>
    <phoneticPr fontId="16"/>
  </si>
  <si>
    <t>木造</t>
    <rPh sb="0" eb="2">
      <t>モクゾウ</t>
    </rPh>
    <phoneticPr fontId="16"/>
  </si>
  <si>
    <t>住宅の戸数</t>
  </si>
  <si>
    <t>住宅の利用関係</t>
  </si>
  <si>
    <t>持家</t>
    <phoneticPr fontId="16"/>
  </si>
  <si>
    <t>貸家</t>
    <phoneticPr fontId="16"/>
  </si>
  <si>
    <t>給与住宅</t>
    <phoneticPr fontId="16"/>
  </si>
  <si>
    <t>建築物床面積合計</t>
    <phoneticPr fontId="16"/>
  </si>
  <si>
    <t>建築物の評価額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</si>
</sst>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
    <numFmt numFmtId="177" formatCode="yyyy/mm/dd"/>
  </numFmts>
  <fonts count="32" x14ac:knownFonts="1">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6"/>
      <name val="ＭＳ Ｐ明朝"/>
      <family val="1"/>
      <charset val="128"/>
    </font>
    <font>
      <b/>
      <i/>
      <sz val="10"/>
      <name val="ＭＳ 明朝"/>
      <family val="1"/>
      <charset val="128"/>
    </font>
    <font>
      <b/>
      <sz val="14"/>
      <name val="ＭＳ 明朝"/>
      <family val="1"/>
      <charset val="128"/>
    </font>
    <font>
      <b/>
      <sz val="10"/>
      <name val="ＭＳ 明朝"/>
      <family val="1"/>
      <charset val="128"/>
    </font>
    <font>
      <sz val="10"/>
      <color indexed="8"/>
      <name val="ＭＳ 明朝"/>
      <family val="1"/>
      <charset val="128"/>
    </font>
    <font>
      <sz val="9"/>
      <name val="MS UI Gothic"/>
      <family val="3"/>
      <charset val="128"/>
    </font>
    <font>
      <sz val="11"/>
      <name val="ＭＳ 明朝"/>
      <family val="1"/>
      <charset val="128"/>
    </font>
    <font>
      <sz val="10"/>
      <name val="ＭＳ Ｐゴシック"/>
      <family val="3"/>
      <charset val="128"/>
    </font>
    <font>
      <sz val="10"/>
      <name val="MS UI Gothic"/>
      <family val="3"/>
      <charset val="128"/>
    </font>
    <font>
      <sz val="11"/>
      <color indexed="8"/>
      <name val="ＭＳ 明朝"/>
      <family val="1"/>
      <charset val="128"/>
    </font>
    <font>
      <b/>
      <sz val="10"/>
      <color indexed="8"/>
      <name val="ＭＳ 明朝"/>
      <family val="1"/>
      <charset val="128"/>
    </font>
    <font>
      <sz val="10"/>
      <color rgb="FFFF0000"/>
      <name val="ＭＳ 明朝"/>
      <family val="1"/>
      <charset val="128"/>
    </font>
    <font>
      <sz val="10.5"/>
      <name val="ＭＳ 明朝"/>
      <family val="1"/>
      <charset val="128"/>
    </font>
    <font>
      <sz val="9"/>
      <name val="ＭＳ 明朝"/>
      <family val="1"/>
      <charset val="128"/>
    </font>
  </fonts>
  <fills count="21">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indexed="47"/>
        <bgColor indexed="64"/>
      </patternFill>
    </fill>
    <fill>
      <patternFill patternType="solid">
        <fgColor theme="0"/>
        <bgColor indexed="64"/>
      </patternFill>
    </fill>
    <fill>
      <patternFill patternType="solid">
        <fgColor rgb="FFCCFFFF"/>
        <bgColor indexed="64"/>
      </patternFill>
    </fill>
    <fill>
      <patternFill patternType="solid">
        <fgColor theme="6" tint="0.79998168889431442"/>
        <bgColor indexed="64"/>
      </patternFill>
    </fill>
    <fill>
      <patternFill patternType="solid">
        <fgColor theme="8"/>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2">
    <xf numFmtId="0" fontId="0" fillId="0" borderId="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10" borderId="0" applyNumberFormat="0" applyBorder="0" applyAlignment="0" applyProtection="0">
      <alignment vertical="center"/>
    </xf>
    <xf numFmtId="0" fontId="2" fillId="0" borderId="0" applyNumberFormat="0" applyFill="0" applyBorder="0" applyAlignment="0" applyProtection="0">
      <alignment vertical="center"/>
    </xf>
    <xf numFmtId="0" fontId="3" fillId="11" borderId="1" applyNumberFormat="0" applyAlignment="0" applyProtection="0">
      <alignment vertical="center"/>
    </xf>
    <xf numFmtId="0" fontId="4" fillId="12" borderId="2" applyNumberFormat="0" applyFont="0" applyAlignment="0" applyProtection="0">
      <alignment vertical="center"/>
    </xf>
    <xf numFmtId="0" fontId="5" fillId="0" borderId="3" applyNumberFormat="0" applyFill="0" applyAlignment="0" applyProtection="0">
      <alignment vertical="center"/>
    </xf>
    <xf numFmtId="0" fontId="6" fillId="2" borderId="0" applyNumberFormat="0" applyBorder="0" applyAlignment="0" applyProtection="0">
      <alignment vertical="center"/>
    </xf>
    <xf numFmtId="0" fontId="7" fillId="13" borderId="4" applyNumberFormat="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13" borderId="8" applyNumberFormat="0" applyAlignment="0" applyProtection="0">
      <alignment vertical="center"/>
    </xf>
    <xf numFmtId="0" fontId="13" fillId="0" borderId="0" applyNumberFormat="0" applyFill="0" applyBorder="0" applyAlignment="0" applyProtection="0">
      <alignment vertical="center"/>
    </xf>
    <xf numFmtId="0" fontId="14" fillId="4" borderId="4" applyNumberFormat="0" applyAlignment="0" applyProtection="0">
      <alignment vertical="center"/>
    </xf>
    <xf numFmtId="0" fontId="15" fillId="3" borderId="0" applyNumberFormat="0" applyBorder="0" applyAlignment="0" applyProtection="0">
      <alignment vertical="center"/>
    </xf>
  </cellStyleXfs>
  <cellXfs count="152">
    <xf numFmtId="0" fontId="0" fillId="0" borderId="0" xfId="0">
      <alignment vertical="center"/>
    </xf>
    <xf numFmtId="0" fontId="17" fillId="0" borderId="0" xfId="0" applyFont="1" applyAlignment="1">
      <alignment vertical="center" shrinkToFit="1"/>
    </xf>
    <xf numFmtId="0" fontId="17" fillId="0" borderId="0" xfId="0" applyFont="1" applyAlignment="1">
      <alignment horizontal="center" vertical="center" shrinkToFit="1"/>
    </xf>
    <xf numFmtId="0" fontId="17" fillId="0" borderId="0" xfId="0" applyFont="1" applyAlignment="1" applyProtection="1">
      <alignment horizontal="center" vertical="center"/>
      <protection hidden="1"/>
    </xf>
    <xf numFmtId="0" fontId="17" fillId="0" borderId="0" xfId="0" applyFont="1" applyAlignment="1" applyProtection="1">
      <alignment horizontal="right" vertical="center"/>
      <protection hidden="1"/>
    </xf>
    <xf numFmtId="0" fontId="17" fillId="0" borderId="9" xfId="0" applyFont="1" applyBorder="1" applyProtection="1">
      <alignment vertical="center"/>
      <protection hidden="1"/>
    </xf>
    <xf numFmtId="0" fontId="17" fillId="0" borderId="0" xfId="0" applyFont="1" applyProtection="1">
      <alignment vertical="center"/>
      <protection hidden="1"/>
    </xf>
    <xf numFmtId="0" fontId="17" fillId="0" borderId="9" xfId="0" applyFont="1" applyBorder="1" applyAlignment="1" applyProtection="1">
      <alignment horizontal="center" vertical="center"/>
      <protection hidden="1"/>
    </xf>
    <xf numFmtId="0" fontId="17" fillId="0" borderId="10" xfId="0" applyFont="1" applyBorder="1" applyProtection="1">
      <alignment vertical="center"/>
      <protection hidden="1"/>
    </xf>
    <xf numFmtId="0" fontId="17" fillId="0" borderId="0" xfId="0" applyFont="1" applyAlignment="1">
      <alignment horizontal="left" vertical="center" wrapText="1"/>
    </xf>
    <xf numFmtId="0" fontId="22" fillId="0" borderId="0" xfId="0" applyFont="1" applyAlignment="1">
      <alignment vertical="center" shrinkToFit="1"/>
    </xf>
    <xf numFmtId="0" fontId="17" fillId="0" borderId="10" xfId="0" applyFont="1" applyBorder="1" applyAlignment="1" applyProtection="1">
      <alignment horizontal="center" vertical="center"/>
      <protection hidden="1"/>
    </xf>
    <xf numFmtId="0" fontId="17" fillId="0" borderId="9" xfId="0" applyFont="1" applyBorder="1" applyAlignment="1" applyProtection="1">
      <alignment horizontal="left" vertical="center"/>
      <protection hidden="1"/>
    </xf>
    <xf numFmtId="0" fontId="17" fillId="0" borderId="0" xfId="0" applyFont="1" applyAlignment="1" applyProtection="1">
      <alignment horizontal="left" vertical="center"/>
      <protection hidden="1"/>
    </xf>
    <xf numFmtId="0" fontId="17" fillId="0" borderId="0" xfId="0" applyFont="1" applyAlignment="1" applyProtection="1">
      <alignment horizontal="center" vertical="center" shrinkToFit="1"/>
      <protection hidden="1"/>
    </xf>
    <xf numFmtId="0" fontId="17" fillId="0" borderId="0" xfId="0" applyFont="1" applyAlignment="1" applyProtection="1">
      <alignment vertical="center" shrinkToFit="1"/>
      <protection hidden="1"/>
    </xf>
    <xf numFmtId="0" fontId="17" fillId="0" borderId="11" xfId="0" applyFont="1" applyBorder="1" applyAlignment="1" applyProtection="1">
      <alignment horizontal="left" vertical="center"/>
      <protection hidden="1"/>
    </xf>
    <xf numFmtId="0" fontId="17" fillId="0" borderId="11" xfId="0" applyFont="1" applyBorder="1" applyAlignment="1" applyProtection="1">
      <alignment vertical="center" shrinkToFit="1"/>
      <protection hidden="1"/>
    </xf>
    <xf numFmtId="0" fontId="17" fillId="0" borderId="0" xfId="0" applyFont="1" applyAlignment="1" applyProtection="1">
      <alignment horizontal="right" vertical="center" shrinkToFit="1"/>
      <protection hidden="1"/>
    </xf>
    <xf numFmtId="0" fontId="17" fillId="0" borderId="9" xfId="0" applyFont="1" applyBorder="1" applyAlignment="1" applyProtection="1">
      <alignment vertical="center" shrinkToFit="1"/>
      <protection hidden="1"/>
    </xf>
    <xf numFmtId="49" fontId="17" fillId="0" borderId="0" xfId="0" applyNumberFormat="1" applyFont="1" applyProtection="1">
      <alignment vertical="center"/>
      <protection hidden="1"/>
    </xf>
    <xf numFmtId="49" fontId="17" fillId="0" borderId="0" xfId="0" applyNumberFormat="1" applyFont="1" applyAlignment="1" applyProtection="1">
      <alignment horizontal="left" vertical="center"/>
      <protection hidden="1"/>
    </xf>
    <xf numFmtId="0" fontId="17" fillId="0" borderId="9" xfId="0" applyFont="1" applyBorder="1" applyAlignment="1" applyProtection="1">
      <alignment horizontal="right" vertical="center"/>
      <protection hidden="1"/>
    </xf>
    <xf numFmtId="0" fontId="17" fillId="14" borderId="11" xfId="0" applyFont="1" applyFill="1" applyBorder="1" applyAlignment="1" applyProtection="1">
      <alignment horizontal="center" vertical="center"/>
      <protection locked="0" hidden="1"/>
    </xf>
    <xf numFmtId="49" fontId="17" fillId="0" borderId="9" xfId="0" applyNumberFormat="1" applyFont="1" applyBorder="1" applyAlignment="1" applyProtection="1">
      <alignment horizontal="left" vertical="center"/>
      <protection hidden="1"/>
    </xf>
    <xf numFmtId="0" fontId="17" fillId="0" borderId="9" xfId="0" applyFont="1" applyBorder="1" applyAlignment="1" applyProtection="1">
      <alignment horizontal="center" vertical="center" shrinkToFit="1"/>
      <protection hidden="1"/>
    </xf>
    <xf numFmtId="0" fontId="17" fillId="0" borderId="11" xfId="0" applyFont="1" applyBorder="1" applyAlignment="1" applyProtection="1">
      <alignment horizontal="center" vertical="center" shrinkToFit="1"/>
      <protection hidden="1"/>
    </xf>
    <xf numFmtId="0" fontId="17" fillId="14" borderId="0" xfId="0" applyFont="1" applyFill="1" applyAlignment="1" applyProtection="1">
      <alignment horizontal="center" vertical="center"/>
      <protection locked="0" hidden="1"/>
    </xf>
    <xf numFmtId="0" fontId="19" fillId="0" borderId="0" xfId="0" applyFont="1" applyAlignment="1" applyProtection="1">
      <alignment horizontal="left" vertical="center"/>
      <protection hidden="1"/>
    </xf>
    <xf numFmtId="0" fontId="17" fillId="0" borderId="0" xfId="0" applyFont="1" applyAlignment="1" applyProtection="1">
      <alignment horizontal="left" vertical="center" shrinkToFit="1"/>
      <protection hidden="1"/>
    </xf>
    <xf numFmtId="0" fontId="17" fillId="0" borderId="0" xfId="0" applyFont="1" applyAlignment="1" applyProtection="1">
      <alignment horizontal="right" vertical="center" indent="1"/>
      <protection hidden="1"/>
    </xf>
    <xf numFmtId="0" fontId="20" fillId="0" borderId="0" xfId="0" applyFont="1" applyAlignment="1" applyProtection="1">
      <alignment vertical="center" shrinkToFit="1"/>
      <protection hidden="1"/>
    </xf>
    <xf numFmtId="0" fontId="17" fillId="0" borderId="0" xfId="0" applyFont="1" applyAlignment="1" applyProtection="1">
      <alignment vertical="center" wrapText="1"/>
      <protection hidden="1"/>
    </xf>
    <xf numFmtId="0" fontId="21" fillId="0" borderId="0" xfId="0" applyFont="1" applyAlignment="1" applyProtection="1">
      <alignment horizontal="center" vertical="center" shrinkToFit="1"/>
      <protection hidden="1"/>
    </xf>
    <xf numFmtId="0" fontId="17" fillId="15" borderId="0" xfId="0" applyFont="1" applyFill="1" applyProtection="1">
      <alignment vertical="center"/>
      <protection hidden="1"/>
    </xf>
    <xf numFmtId="0" fontId="25" fillId="0" borderId="0" xfId="0" applyFont="1">
      <alignment vertical="center"/>
    </xf>
    <xf numFmtId="0" fontId="24" fillId="0" borderId="0" xfId="0" applyFont="1" applyProtection="1">
      <alignment vertical="center"/>
      <protection hidden="1"/>
    </xf>
    <xf numFmtId="49" fontId="25" fillId="0" borderId="0" xfId="0" applyNumberFormat="1" applyFont="1">
      <alignment vertical="center"/>
    </xf>
    <xf numFmtId="0" fontId="24" fillId="0" borderId="0" xfId="0" applyFont="1" applyAlignment="1" applyProtection="1">
      <alignment horizontal="left" vertical="top" wrapText="1"/>
      <protection hidden="1"/>
    </xf>
    <xf numFmtId="0" fontId="25" fillId="0" borderId="0" xfId="0" applyFont="1" applyProtection="1">
      <alignment vertical="center"/>
      <protection hidden="1"/>
    </xf>
    <xf numFmtId="0" fontId="25" fillId="0" borderId="0" xfId="0" applyFont="1" applyAlignment="1" applyProtection="1">
      <alignment horizontal="left" vertical="center"/>
      <protection hidden="1"/>
    </xf>
    <xf numFmtId="0" fontId="25" fillId="0" borderId="0" xfId="0" applyFont="1" applyAlignment="1" applyProtection="1">
      <alignment vertical="center" shrinkToFit="1"/>
      <protection hidden="1"/>
    </xf>
    <xf numFmtId="0" fontId="25" fillId="0" borderId="12" xfId="0" applyFont="1" applyBorder="1">
      <alignment vertical="center"/>
    </xf>
    <xf numFmtId="0" fontId="25" fillId="0" borderId="12" xfId="0" applyFont="1" applyBorder="1" applyProtection="1">
      <alignment vertical="center"/>
      <protection hidden="1"/>
    </xf>
    <xf numFmtId="0" fontId="25" fillId="0" borderId="10" xfId="0" applyFont="1" applyBorder="1">
      <alignment vertical="center"/>
    </xf>
    <xf numFmtId="0" fontId="25" fillId="0" borderId="10" xfId="0" applyFont="1" applyBorder="1" applyProtection="1">
      <alignment vertical="center"/>
      <protection hidden="1"/>
    </xf>
    <xf numFmtId="0" fontId="25" fillId="16" borderId="0" xfId="0" applyFont="1" applyFill="1">
      <alignment vertical="center"/>
    </xf>
    <xf numFmtId="0" fontId="26" fillId="0" borderId="0" xfId="0" applyFont="1">
      <alignment vertical="center"/>
    </xf>
    <xf numFmtId="0" fontId="26" fillId="0" borderId="0" xfId="0" applyFont="1" applyAlignment="1" applyProtection="1">
      <alignment vertical="center" wrapText="1"/>
      <protection hidden="1"/>
    </xf>
    <xf numFmtId="0" fontId="26" fillId="0" borderId="0" xfId="0" applyFont="1" applyAlignment="1">
      <alignment horizontal="left" vertical="center" shrinkToFit="1"/>
    </xf>
    <xf numFmtId="49" fontId="26" fillId="0" borderId="0" xfId="0" applyNumberFormat="1" applyFont="1">
      <alignment vertical="center"/>
    </xf>
    <xf numFmtId="49" fontId="23" fillId="0" borderId="0" xfId="0" applyNumberFormat="1" applyFont="1" applyAlignment="1">
      <alignment horizontal="left" vertical="center" shrinkToFit="1"/>
    </xf>
    <xf numFmtId="0" fontId="23" fillId="0" borderId="0" xfId="0" applyFont="1" applyAlignment="1">
      <alignment vertical="center" shrinkToFit="1"/>
    </xf>
    <xf numFmtId="0" fontId="26" fillId="0" borderId="0" xfId="0" applyFont="1" applyAlignment="1" applyProtection="1">
      <alignment vertical="center" shrinkToFit="1"/>
      <protection hidden="1"/>
    </xf>
    <xf numFmtId="0" fontId="25" fillId="0" borderId="9" xfId="0" applyFont="1" applyBorder="1">
      <alignment vertical="center"/>
    </xf>
    <xf numFmtId="0" fontId="25" fillId="0" borderId="0" xfId="0" applyFont="1" applyAlignment="1">
      <alignment horizontal="right" vertical="center"/>
    </xf>
    <xf numFmtId="0" fontId="17" fillId="0" borderId="12" xfId="0" applyFont="1" applyBorder="1" applyProtection="1">
      <alignment vertical="center"/>
      <protection hidden="1"/>
    </xf>
    <xf numFmtId="0" fontId="25" fillId="16" borderId="0" xfId="0" applyFont="1" applyFill="1" applyAlignment="1">
      <alignment horizontal="left" vertical="center"/>
    </xf>
    <xf numFmtId="0" fontId="25" fillId="0" borderId="0" xfId="0" applyFont="1" applyAlignment="1">
      <alignment horizontal="left" vertical="center"/>
    </xf>
    <xf numFmtId="0" fontId="25" fillId="0" borderId="10" xfId="0" applyFont="1" applyBorder="1" applyAlignment="1">
      <alignment horizontal="left" vertical="center"/>
    </xf>
    <xf numFmtId="0" fontId="25" fillId="0" borderId="12" xfId="0" applyFont="1" applyBorder="1" applyAlignment="1">
      <alignment horizontal="left" vertical="center"/>
    </xf>
    <xf numFmtId="49" fontId="25" fillId="0" borderId="0" xfId="0" applyNumberFormat="1" applyFont="1" applyAlignment="1">
      <alignment horizontal="left" vertical="center"/>
    </xf>
    <xf numFmtId="49" fontId="25" fillId="0" borderId="12" xfId="0" applyNumberFormat="1" applyFont="1" applyBorder="1" applyAlignment="1">
      <alignment horizontal="left" vertical="center"/>
    </xf>
    <xf numFmtId="10" fontId="25" fillId="0" borderId="0" xfId="0" applyNumberFormat="1" applyFont="1" applyAlignment="1">
      <alignment horizontal="left" vertical="center"/>
    </xf>
    <xf numFmtId="0" fontId="25" fillId="0" borderId="9" xfId="0" applyFont="1" applyBorder="1" applyAlignment="1">
      <alignment horizontal="left" vertical="center"/>
    </xf>
    <xf numFmtId="177" fontId="25" fillId="0" borderId="0" xfId="0" applyNumberFormat="1" applyFont="1" applyAlignment="1">
      <alignment horizontal="left" vertical="center"/>
    </xf>
    <xf numFmtId="49" fontId="25" fillId="0" borderId="10" xfId="0" applyNumberFormat="1" applyFont="1" applyBorder="1" applyAlignment="1">
      <alignment horizontal="left" vertical="center"/>
    </xf>
    <xf numFmtId="0" fontId="17" fillId="14" borderId="0" xfId="0" applyFont="1" applyFill="1" applyAlignment="1" applyProtection="1">
      <alignment horizontal="center" vertical="center"/>
      <protection hidden="1"/>
    </xf>
    <xf numFmtId="0" fontId="27" fillId="0" borderId="0" xfId="0" applyFont="1">
      <alignment vertical="center"/>
    </xf>
    <xf numFmtId="0" fontId="17" fillId="0" borderId="0" xfId="0" applyFont="1" applyAlignment="1">
      <alignment horizontal="right" vertical="center" wrapText="1"/>
    </xf>
    <xf numFmtId="176" fontId="17" fillId="0" borderId="0" xfId="0" applyNumberFormat="1" applyFont="1" applyAlignment="1" applyProtection="1">
      <alignment horizontal="right" vertical="top" shrinkToFit="1"/>
      <protection hidden="1"/>
    </xf>
    <xf numFmtId="0" fontId="17" fillId="0" borderId="0" xfId="0" applyFont="1" applyAlignment="1" applyProtection="1">
      <alignment horizontal="left" vertical="top"/>
      <protection hidden="1"/>
    </xf>
    <xf numFmtId="0" fontId="17" fillId="0" borderId="0" xfId="0" applyFont="1" applyAlignment="1" applyProtection="1">
      <alignment horizontal="center" vertical="top" shrinkToFit="1"/>
      <protection hidden="1"/>
    </xf>
    <xf numFmtId="0" fontId="17" fillId="0" borderId="0" xfId="0" applyFont="1" applyAlignment="1" applyProtection="1">
      <alignment horizontal="center" vertical="top"/>
      <protection hidden="1"/>
    </xf>
    <xf numFmtId="0" fontId="17" fillId="0" borderId="0" xfId="0" applyFont="1" applyAlignment="1" applyProtection="1">
      <alignment vertical="top" wrapText="1"/>
      <protection hidden="1"/>
    </xf>
    <xf numFmtId="0" fontId="17" fillId="0" borderId="9" xfId="0" applyFont="1" applyBorder="1" applyAlignment="1">
      <alignment horizontal="center" vertical="center" shrinkToFit="1"/>
    </xf>
    <xf numFmtId="0" fontId="17" fillId="17" borderId="0" xfId="0" applyFont="1" applyFill="1" applyAlignment="1" applyProtection="1">
      <alignment vertical="center" shrinkToFit="1"/>
      <protection locked="0" hidden="1"/>
    </xf>
    <xf numFmtId="0" fontId="17" fillId="0" borderId="10" xfId="0" applyFont="1" applyBorder="1" applyProtection="1">
      <alignment vertical="center"/>
      <protection locked="0" hidden="1"/>
    </xf>
    <xf numFmtId="0" fontId="17" fillId="0" borderId="9" xfId="0" applyFont="1" applyBorder="1" applyProtection="1">
      <alignment vertical="center"/>
      <protection locked="0" hidden="1"/>
    </xf>
    <xf numFmtId="0" fontId="17" fillId="14" borderId="0" xfId="0" applyFont="1" applyFill="1" applyAlignment="1" applyProtection="1">
      <alignment horizontal="center" vertical="center" shrinkToFit="1"/>
      <protection hidden="1"/>
    </xf>
    <xf numFmtId="0" fontId="17" fillId="0" borderId="0" xfId="0" applyFont="1" applyAlignment="1" applyProtection="1">
      <alignment vertical="top" shrinkToFit="1"/>
      <protection locked="0" hidden="1"/>
    </xf>
    <xf numFmtId="0" fontId="17" fillId="0" borderId="9" xfId="0" applyFont="1" applyBorder="1" applyAlignment="1" applyProtection="1">
      <alignment vertical="top" shrinkToFit="1"/>
      <protection locked="0" hidden="1"/>
    </xf>
    <xf numFmtId="0" fontId="30" fillId="0" borderId="0" xfId="0" applyFont="1">
      <alignment vertical="center"/>
    </xf>
    <xf numFmtId="0" fontId="17" fillId="14" borderId="0" xfId="0" applyFont="1" applyFill="1" applyProtection="1">
      <alignment vertical="center"/>
      <protection hidden="1"/>
    </xf>
    <xf numFmtId="0" fontId="17" fillId="0" borderId="15" xfId="0" applyFont="1" applyBorder="1" applyAlignment="1" applyProtection="1">
      <alignment horizontal="center" vertical="center" shrinkToFit="1"/>
      <protection hidden="1"/>
    </xf>
    <xf numFmtId="0" fontId="17" fillId="0" borderId="16" xfId="0" applyFont="1" applyBorder="1" applyAlignment="1" applyProtection="1">
      <alignment horizontal="center" vertical="center" shrinkToFit="1"/>
      <protection hidden="1"/>
    </xf>
    <xf numFmtId="0" fontId="17" fillId="0" borderId="10" xfId="0" applyFont="1" applyBorder="1" applyAlignment="1" applyProtection="1">
      <alignment horizontal="center" vertical="center"/>
      <protection hidden="1"/>
    </xf>
    <xf numFmtId="0" fontId="17" fillId="0" borderId="9" xfId="0" applyFont="1" applyBorder="1" applyAlignment="1" applyProtection="1">
      <alignment horizontal="center" vertical="center"/>
      <protection hidden="1"/>
    </xf>
    <xf numFmtId="0" fontId="17" fillId="14" borderId="0" xfId="0" applyFont="1" applyFill="1" applyAlignment="1" applyProtection="1">
      <alignment horizontal="right" vertical="center" shrinkToFit="1"/>
      <protection hidden="1"/>
    </xf>
    <xf numFmtId="0" fontId="20" fillId="0" borderId="0" xfId="0" applyFont="1" applyAlignment="1" applyProtection="1">
      <alignment horizontal="center" vertical="center" shrinkToFit="1"/>
      <protection hidden="1"/>
    </xf>
    <xf numFmtId="0" fontId="17" fillId="0" borderId="0" xfId="0" applyFont="1" applyAlignment="1" applyProtection="1">
      <alignment horizontal="center" vertical="center" shrinkToFit="1"/>
      <protection hidden="1"/>
    </xf>
    <xf numFmtId="0" fontId="24" fillId="0" borderId="0" xfId="0" applyFont="1" applyAlignment="1" applyProtection="1">
      <alignment horizontal="left" vertical="top" wrapText="1"/>
      <protection hidden="1"/>
    </xf>
    <xf numFmtId="0" fontId="24" fillId="0" borderId="0" xfId="0" applyFont="1" applyAlignment="1" applyProtection="1">
      <alignment horizontal="center" vertical="center"/>
      <protection hidden="1"/>
    </xf>
    <xf numFmtId="0" fontId="17" fillId="18" borderId="0" xfId="0" applyFont="1" applyFill="1" applyAlignment="1" applyProtection="1">
      <alignment horizontal="left" vertical="center" shrinkToFit="1"/>
      <protection hidden="1"/>
    </xf>
    <xf numFmtId="0" fontId="17" fillId="0" borderId="0" xfId="0" applyFont="1" applyAlignment="1" applyProtection="1">
      <alignment horizontal="left" vertical="center" shrinkToFit="1"/>
      <protection hidden="1"/>
    </xf>
    <xf numFmtId="0" fontId="31" fillId="0" borderId="19" xfId="0" applyFont="1" applyBorder="1" applyAlignment="1" applyProtection="1">
      <alignment horizontal="center" vertical="center"/>
      <protection hidden="1"/>
    </xf>
    <xf numFmtId="0" fontId="31" fillId="0" borderId="16" xfId="0" applyFont="1" applyBorder="1" applyAlignment="1" applyProtection="1">
      <alignment horizontal="center" vertical="center"/>
      <protection hidden="1"/>
    </xf>
    <xf numFmtId="0" fontId="31" fillId="0" borderId="20" xfId="0" applyFont="1" applyBorder="1" applyAlignment="1" applyProtection="1">
      <alignment horizontal="center" vertical="center"/>
      <protection hidden="1"/>
    </xf>
    <xf numFmtId="0" fontId="31" fillId="0" borderId="21" xfId="0" applyFont="1" applyBorder="1" applyAlignment="1" applyProtection="1">
      <alignment horizontal="center" vertical="center"/>
      <protection hidden="1"/>
    </xf>
    <xf numFmtId="0" fontId="17" fillId="0" borderId="14" xfId="0" applyFont="1" applyBorder="1" applyAlignment="1" applyProtection="1">
      <alignment horizontal="center" vertical="center"/>
      <protection hidden="1"/>
    </xf>
    <xf numFmtId="0" fontId="17" fillId="0" borderId="19" xfId="0" applyFont="1" applyBorder="1" applyAlignment="1" applyProtection="1">
      <alignment horizontal="center" vertical="center"/>
      <protection hidden="1"/>
    </xf>
    <xf numFmtId="0" fontId="17" fillId="0" borderId="22" xfId="0" applyFont="1" applyBorder="1" applyAlignment="1" applyProtection="1">
      <alignment horizontal="center" vertical="center"/>
      <protection hidden="1"/>
    </xf>
    <xf numFmtId="0" fontId="17" fillId="0" borderId="20" xfId="0" applyFont="1" applyBorder="1" applyAlignment="1" applyProtection="1">
      <alignment horizontal="center" vertical="center"/>
      <protection hidden="1"/>
    </xf>
    <xf numFmtId="0" fontId="17" fillId="0" borderId="15" xfId="0" applyFont="1" applyBorder="1" applyAlignment="1" applyProtection="1">
      <alignment horizontal="left" vertical="top" wrapText="1"/>
      <protection hidden="1"/>
    </xf>
    <xf numFmtId="0" fontId="17" fillId="0" borderId="10" xfId="0" applyFont="1" applyBorder="1" applyAlignment="1" applyProtection="1">
      <alignment horizontal="left" vertical="top"/>
      <protection hidden="1"/>
    </xf>
    <xf numFmtId="0" fontId="17" fillId="0" borderId="13" xfId="0" applyFont="1" applyBorder="1" applyAlignment="1" applyProtection="1">
      <alignment horizontal="left" vertical="top"/>
      <protection hidden="1"/>
    </xf>
    <xf numFmtId="0" fontId="17" fillId="0" borderId="17" xfId="0" applyFont="1" applyBorder="1" applyAlignment="1" applyProtection="1">
      <alignment horizontal="left" vertical="top"/>
      <protection hidden="1"/>
    </xf>
    <xf numFmtId="0" fontId="17" fillId="0" borderId="0" xfId="0" applyFont="1" applyAlignment="1" applyProtection="1">
      <alignment horizontal="left" vertical="top"/>
      <protection hidden="1"/>
    </xf>
    <xf numFmtId="0" fontId="17" fillId="0" borderId="18" xfId="0" applyFont="1" applyBorder="1" applyAlignment="1" applyProtection="1">
      <alignment horizontal="left" vertical="top"/>
      <protection hidden="1"/>
    </xf>
    <xf numFmtId="0" fontId="17" fillId="0" borderId="16" xfId="0" applyFont="1" applyBorder="1" applyAlignment="1" applyProtection="1">
      <alignment horizontal="left" vertical="top"/>
      <protection hidden="1"/>
    </xf>
    <xf numFmtId="0" fontId="17" fillId="0" borderId="9" xfId="0" applyFont="1" applyBorder="1" applyAlignment="1" applyProtection="1">
      <alignment horizontal="left" vertical="top"/>
      <protection hidden="1"/>
    </xf>
    <xf numFmtId="0" fontId="17" fillId="0" borderId="14" xfId="0" applyFont="1" applyBorder="1" applyAlignment="1" applyProtection="1">
      <alignment horizontal="left" vertical="top"/>
      <protection hidden="1"/>
    </xf>
    <xf numFmtId="0" fontId="17" fillId="0" borderId="10" xfId="0" applyFont="1" applyBorder="1" applyAlignment="1" applyProtection="1">
      <alignment horizontal="center" vertical="center" shrinkToFit="1"/>
      <protection hidden="1"/>
    </xf>
    <xf numFmtId="0" fontId="17" fillId="0" borderId="13" xfId="0" applyFont="1" applyBorder="1" applyAlignment="1" applyProtection="1">
      <alignment horizontal="center" vertical="center" shrinkToFit="1"/>
      <protection hidden="1"/>
    </xf>
    <xf numFmtId="0" fontId="17" fillId="0" borderId="9" xfId="0" applyFont="1" applyBorder="1" applyAlignment="1" applyProtection="1">
      <alignment horizontal="center" vertical="center" shrinkToFit="1"/>
      <protection hidden="1"/>
    </xf>
    <xf numFmtId="0" fontId="17" fillId="0" borderId="14" xfId="0" applyFont="1" applyBorder="1" applyAlignment="1" applyProtection="1">
      <alignment horizontal="center" vertical="center" shrinkToFit="1"/>
      <protection hidden="1"/>
    </xf>
    <xf numFmtId="0" fontId="17" fillId="0" borderId="15" xfId="0" applyFont="1" applyBorder="1" applyProtection="1">
      <alignment vertical="center"/>
      <protection hidden="1"/>
    </xf>
    <xf numFmtId="0" fontId="17" fillId="0" borderId="10" xfId="0" applyFont="1" applyBorder="1" applyProtection="1">
      <alignment vertical="center"/>
      <protection hidden="1"/>
    </xf>
    <xf numFmtId="0" fontId="17" fillId="0" borderId="13" xfId="0" applyFont="1" applyBorder="1" applyProtection="1">
      <alignment vertical="center"/>
      <protection hidden="1"/>
    </xf>
    <xf numFmtId="0" fontId="17" fillId="0" borderId="13" xfId="0" applyFont="1" applyBorder="1" applyAlignment="1" applyProtection="1">
      <alignment horizontal="center" vertical="center"/>
      <protection hidden="1"/>
    </xf>
    <xf numFmtId="0" fontId="17" fillId="0" borderId="15" xfId="0" applyFont="1" applyBorder="1" applyAlignment="1" applyProtection="1">
      <alignment horizontal="center" vertical="center"/>
      <protection hidden="1"/>
    </xf>
    <xf numFmtId="0" fontId="17" fillId="0" borderId="16" xfId="0" applyFont="1" applyBorder="1" applyAlignment="1" applyProtection="1">
      <alignment horizontal="center" vertical="center"/>
      <protection hidden="1"/>
    </xf>
    <xf numFmtId="0" fontId="17" fillId="0" borderId="17" xfId="0" applyFont="1" applyBorder="1" applyAlignment="1" applyProtection="1">
      <alignment horizontal="center" vertical="center" shrinkToFit="1"/>
      <protection hidden="1"/>
    </xf>
    <xf numFmtId="0" fontId="17" fillId="0" borderId="18" xfId="0" applyFont="1" applyBorder="1" applyAlignment="1" applyProtection="1">
      <alignment horizontal="center" vertical="center" shrinkToFit="1"/>
      <protection hidden="1"/>
    </xf>
    <xf numFmtId="0" fontId="17" fillId="0" borderId="17" xfId="0" applyFont="1" applyBorder="1" applyAlignment="1" applyProtection="1">
      <alignment horizontal="center" vertical="center"/>
      <protection hidden="1"/>
    </xf>
    <xf numFmtId="0" fontId="17" fillId="0" borderId="0" xfId="0" applyFont="1" applyAlignment="1" applyProtection="1">
      <alignment horizontal="center" vertical="center"/>
      <protection hidden="1"/>
    </xf>
    <xf numFmtId="0" fontId="17" fillId="0" borderId="18" xfId="0" applyFont="1" applyBorder="1" applyAlignment="1" applyProtection="1">
      <alignment horizontal="center" vertical="center"/>
      <protection hidden="1"/>
    </xf>
    <xf numFmtId="0" fontId="17" fillId="14" borderId="0" xfId="0" applyFont="1" applyFill="1" applyAlignment="1" applyProtection="1">
      <alignment horizontal="right" vertical="center"/>
      <protection hidden="1"/>
    </xf>
    <xf numFmtId="0" fontId="20" fillId="20" borderId="0" xfId="0" applyFont="1" applyFill="1" applyAlignment="1" applyProtection="1">
      <alignment horizontal="center" vertical="center" shrinkToFit="1"/>
      <protection hidden="1"/>
    </xf>
    <xf numFmtId="0" fontId="17" fillId="0" borderId="0" xfId="0" applyFont="1" applyAlignment="1" applyProtection="1">
      <alignment horizontal="left" vertical="top" wrapText="1"/>
      <protection hidden="1"/>
    </xf>
    <xf numFmtId="49" fontId="17" fillId="14" borderId="0" xfId="0" applyNumberFormat="1" applyFont="1" applyFill="1" applyAlignment="1" applyProtection="1">
      <alignment horizontal="center" vertical="center"/>
      <protection locked="0" hidden="1"/>
    </xf>
    <xf numFmtId="0" fontId="17" fillId="14" borderId="0" xfId="0" applyFont="1" applyFill="1" applyAlignment="1" applyProtection="1">
      <alignment horizontal="center" vertical="center" shrinkToFit="1"/>
      <protection hidden="1"/>
    </xf>
    <xf numFmtId="0" fontId="17" fillId="14" borderId="0" xfId="0" applyFont="1" applyFill="1" applyAlignment="1" applyProtection="1">
      <alignment horizontal="center" vertical="center"/>
      <protection locked="0" hidden="1"/>
    </xf>
    <xf numFmtId="0" fontId="17" fillId="14" borderId="0" xfId="0" applyFont="1" applyFill="1" applyAlignment="1" applyProtection="1">
      <alignment horizontal="left" vertical="center" shrinkToFit="1"/>
      <protection locked="0" hidden="1"/>
    </xf>
    <xf numFmtId="0" fontId="17" fillId="14" borderId="0" xfId="0" applyFont="1" applyFill="1" applyAlignment="1" applyProtection="1">
      <alignment horizontal="left" vertical="center"/>
      <protection locked="0" hidden="1"/>
    </xf>
    <xf numFmtId="0" fontId="17" fillId="14" borderId="9" xfId="0" applyFont="1" applyFill="1" applyBorder="1" applyAlignment="1" applyProtection="1">
      <alignment horizontal="left" vertical="center"/>
      <protection locked="0" hidden="1"/>
    </xf>
    <xf numFmtId="0" fontId="17" fillId="0" borderId="9" xfId="0" applyFont="1" applyBorder="1" applyAlignment="1" applyProtection="1">
      <alignment horizontal="left" vertical="center"/>
      <protection locked="0" hidden="1"/>
    </xf>
    <xf numFmtId="0" fontId="17" fillId="18" borderId="11" xfId="0" applyFont="1" applyFill="1" applyBorder="1" applyAlignment="1" applyProtection="1">
      <alignment horizontal="left" vertical="top"/>
      <protection hidden="1"/>
    </xf>
    <xf numFmtId="0" fontId="29" fillId="0" borderId="0" xfId="0" applyFont="1" applyAlignment="1">
      <alignment horizontal="left" vertical="center" shrinkToFit="1"/>
    </xf>
    <xf numFmtId="49" fontId="17" fillId="18" borderId="0" xfId="0" applyNumberFormat="1" applyFont="1" applyFill="1" applyAlignment="1" applyProtection="1">
      <alignment horizontal="center" vertical="center"/>
      <protection hidden="1"/>
    </xf>
    <xf numFmtId="0" fontId="17" fillId="19" borderId="0" xfId="0" applyFont="1" applyFill="1" applyAlignment="1" applyProtection="1">
      <alignment horizontal="left" vertical="top"/>
      <protection locked="0" hidden="1"/>
    </xf>
    <xf numFmtId="0" fontId="17" fillId="14" borderId="9" xfId="0" applyFont="1" applyFill="1" applyBorder="1" applyAlignment="1" applyProtection="1">
      <alignment horizontal="left" vertical="top"/>
      <protection locked="0" hidden="1"/>
    </xf>
    <xf numFmtId="0" fontId="17" fillId="14" borderId="9" xfId="0" applyFont="1" applyFill="1" applyBorder="1" applyAlignment="1" applyProtection="1">
      <alignment horizontal="left" vertical="center" shrinkToFit="1"/>
      <protection locked="0" hidden="1"/>
    </xf>
    <xf numFmtId="0" fontId="17" fillId="18" borderId="0" xfId="0" applyFont="1" applyFill="1" applyAlignment="1" applyProtection="1">
      <alignment horizontal="left" vertical="top"/>
      <protection hidden="1"/>
    </xf>
    <xf numFmtId="0" fontId="17" fillId="18" borderId="9" xfId="0" applyFont="1" applyFill="1" applyBorder="1" applyAlignment="1" applyProtection="1">
      <alignment horizontal="left" vertical="top"/>
      <protection hidden="1"/>
    </xf>
    <xf numFmtId="0" fontId="17" fillId="0" borderId="11" xfId="0" applyFont="1" applyBorder="1" applyAlignment="1" applyProtection="1">
      <alignment horizontal="center" vertical="center" shrinkToFit="1"/>
      <protection hidden="1"/>
    </xf>
    <xf numFmtId="0" fontId="22" fillId="0" borderId="0" xfId="0" applyFont="1" applyAlignment="1">
      <alignment horizontal="justify" vertical="center" wrapText="1"/>
    </xf>
    <xf numFmtId="0" fontId="22" fillId="0" borderId="0" xfId="0" applyFont="1" applyAlignment="1">
      <alignment horizontal="left" vertical="center" wrapText="1"/>
    </xf>
    <xf numFmtId="0" fontId="22" fillId="0" borderId="0" xfId="0" applyFont="1" applyAlignment="1">
      <alignment vertical="center" wrapText="1"/>
    </xf>
    <xf numFmtId="0" fontId="28" fillId="0" borderId="0" xfId="0" applyFont="1" applyAlignment="1">
      <alignment horizontal="justify" vertical="center" wrapText="1"/>
    </xf>
    <xf numFmtId="0" fontId="22" fillId="0" borderId="0" xfId="0" applyFont="1" applyAlignment="1">
      <alignment horizontal="center" vertical="center" wrapText="1"/>
    </xf>
    <xf numFmtId="0" fontId="17" fillId="0" borderId="0" xfId="0" applyFont="1" applyFill="1" applyAlignment="1" applyProtection="1">
      <alignment horizontal="left" vertical="center" shrinkToFit="1"/>
      <protection hidden="1"/>
    </xf>
  </cellXfs>
  <cellStyles count="22">
    <cellStyle name="アクセント 1" xfId="1" builtinId="29" customBuiltin="1"/>
    <cellStyle name="アクセント 2" xfId="2" builtinId="33" customBuiltin="1"/>
    <cellStyle name="アクセント 3" xfId="3" builtinId="37" customBuiltin="1"/>
    <cellStyle name="アクセント 4" xfId="4" builtinId="41" customBuiltin="1"/>
    <cellStyle name="アクセント 5" xfId="5" builtinId="45" customBuiltin="1"/>
    <cellStyle name="アクセント 6" xfId="6" builtinId="49" customBuiltin="1"/>
    <cellStyle name="タイトル" xfId="7" builtinId="15" customBuiltin="1"/>
    <cellStyle name="チェック セル" xfId="8" builtinId="23" customBuiltin="1"/>
    <cellStyle name="メモ" xfId="9" builtinId="10" customBuiltin="1"/>
    <cellStyle name="リンク セル" xfId="10" builtinId="24" customBuiltin="1"/>
    <cellStyle name="悪い" xfId="11" builtinId="27" customBuiltin="1"/>
    <cellStyle name="計算" xfId="12" builtinId="22" customBuiltin="1"/>
    <cellStyle name="警告文" xfId="13" builtinId="11" customBuiltin="1"/>
    <cellStyle name="見出し 1" xfId="14" builtinId="16" customBuiltin="1"/>
    <cellStyle name="見出し 2" xfId="15" builtinId="17" customBuiltin="1"/>
    <cellStyle name="見出し 3" xfId="16" builtinId="18" customBuiltin="1"/>
    <cellStyle name="見出し 4" xfId="17" builtinId="19" customBuiltin="1"/>
    <cellStyle name="出力" xfId="18" builtinId="21" customBuiltin="1"/>
    <cellStyle name="説明文" xfId="19" builtinId="53" customBuiltin="1"/>
    <cellStyle name="入力" xfId="20" builtinId="20" customBuiltin="1"/>
    <cellStyle name="標準" xfId="0" builtinId="0"/>
    <cellStyle name="良い" xfId="21"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30906;&#35469;&#26908;&#26619;&#20107;&#26989;&#37096;\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efreshError="1"/>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340000">
            <a:alpha val="50000"/>
          </a:srgbClr>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val="340000">
            <a:alpha val="50000"/>
          </a:srgbClr>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4856E-5713-40EC-ADD3-52D46CD81758}">
  <sheetPr codeName="Sheet1">
    <tabColor rgb="FFFFFF00"/>
  </sheetPr>
  <dimension ref="A1:AD56"/>
  <sheetViews>
    <sheetView showGridLines="0" view="pageBreakPreview" topLeftCell="A9" zoomScaleNormal="100" zoomScaleSheetLayoutView="100" workbookViewId="0">
      <selection activeCell="T17" sqref="T17:U17"/>
    </sheetView>
  </sheetViews>
  <sheetFormatPr defaultColWidth="3.375" defaultRowHeight="12" x14ac:dyDescent="0.15"/>
  <cols>
    <col min="1" max="28" width="3.375" style="2" customWidth="1"/>
    <col min="29" max="48" width="3.375" style="1" customWidth="1"/>
    <col min="49" max="16384" width="3.375" style="1"/>
  </cols>
  <sheetData>
    <row r="1" spans="1:28" ht="15" customHeight="1" x14ac:dyDescent="0.15">
      <c r="A1" s="28" t="s">
        <v>0</v>
      </c>
      <c r="B1" s="28"/>
      <c r="C1" s="13"/>
      <c r="D1" s="6"/>
      <c r="E1" s="6"/>
      <c r="F1" s="6"/>
      <c r="G1" s="6"/>
      <c r="H1" s="6"/>
      <c r="I1" s="6"/>
      <c r="J1" s="6"/>
      <c r="K1" s="6"/>
      <c r="L1" s="6"/>
      <c r="M1" s="6"/>
      <c r="N1" s="6"/>
      <c r="O1" s="6"/>
      <c r="P1" s="29"/>
      <c r="Q1" s="29"/>
      <c r="R1" s="29"/>
      <c r="S1" s="29"/>
      <c r="T1" s="29"/>
      <c r="U1" s="29"/>
      <c r="V1" s="29"/>
      <c r="W1" s="14"/>
      <c r="X1" s="14"/>
      <c r="Y1" s="14"/>
      <c r="Z1" s="14"/>
      <c r="AA1" s="14"/>
      <c r="AB1" s="4" t="s">
        <v>1</v>
      </c>
    </row>
    <row r="2" spans="1:28" ht="15" customHeight="1" x14ac:dyDescent="0.15">
      <c r="A2" s="29"/>
      <c r="B2" s="29"/>
      <c r="C2" s="29"/>
      <c r="D2" s="29"/>
      <c r="E2" s="29"/>
      <c r="F2" s="29"/>
      <c r="G2" s="29"/>
      <c r="H2" s="29"/>
      <c r="I2" s="29"/>
      <c r="J2" s="29"/>
      <c r="K2" s="29"/>
      <c r="L2" s="29"/>
      <c r="M2" s="29"/>
      <c r="N2" s="29"/>
      <c r="O2" s="29"/>
      <c r="P2" s="29"/>
      <c r="Q2" s="29"/>
      <c r="R2" s="29"/>
      <c r="S2" s="29"/>
      <c r="T2" s="29"/>
      <c r="U2" s="29"/>
      <c r="V2" s="29"/>
      <c r="W2" s="14"/>
      <c r="X2" s="14"/>
      <c r="Y2" s="14"/>
      <c r="Z2" s="14"/>
      <c r="AA2" s="14"/>
      <c r="AB2" s="30"/>
    </row>
    <row r="3" spans="1:28" ht="15" customHeight="1" x14ac:dyDescent="0.15">
      <c r="A3" s="29"/>
      <c r="B3" s="29"/>
      <c r="C3" s="29"/>
      <c r="D3" s="29"/>
      <c r="E3" s="29"/>
      <c r="F3" s="29"/>
      <c r="G3" s="29"/>
      <c r="H3" s="29"/>
      <c r="I3" s="29"/>
      <c r="J3" s="29"/>
      <c r="K3" s="29"/>
      <c r="L3" s="29"/>
      <c r="M3" s="29"/>
      <c r="N3" s="29"/>
      <c r="O3" s="29"/>
      <c r="P3" s="29"/>
      <c r="Q3" s="29"/>
      <c r="R3" s="29"/>
      <c r="S3" s="29"/>
      <c r="T3" s="29"/>
      <c r="U3" s="29"/>
      <c r="V3" s="29"/>
      <c r="W3" s="14"/>
      <c r="X3" s="14"/>
      <c r="Y3" s="14"/>
      <c r="Z3" s="14"/>
      <c r="AA3" s="14"/>
      <c r="AB3" s="30"/>
    </row>
    <row r="4" spans="1:28" ht="15" customHeight="1" x14ac:dyDescent="0.15">
      <c r="A4" s="29"/>
      <c r="B4" s="29"/>
      <c r="C4" s="29"/>
      <c r="D4" s="29"/>
      <c r="E4" s="29"/>
      <c r="F4" s="29"/>
      <c r="G4" s="29"/>
      <c r="H4" s="29"/>
      <c r="I4" s="29"/>
      <c r="J4" s="29"/>
      <c r="K4" s="29"/>
      <c r="L4" s="29"/>
      <c r="M4" s="29"/>
      <c r="N4" s="29"/>
      <c r="O4" s="29"/>
      <c r="P4" s="29"/>
      <c r="Q4" s="29"/>
      <c r="R4" s="29"/>
      <c r="S4" s="29"/>
      <c r="T4" s="29"/>
      <c r="U4" s="29"/>
      <c r="V4" s="29"/>
      <c r="W4" s="14"/>
      <c r="X4" s="14"/>
      <c r="Y4" s="14"/>
      <c r="Z4" s="14"/>
      <c r="AA4" s="14"/>
      <c r="AB4" s="30"/>
    </row>
    <row r="5" spans="1:28" ht="30" customHeight="1" x14ac:dyDescent="0.15">
      <c r="A5" s="31"/>
      <c r="B5" s="31"/>
      <c r="C5" s="31"/>
      <c r="D5" s="31"/>
      <c r="E5" s="31"/>
      <c r="F5" s="89" t="s">
        <v>2</v>
      </c>
      <c r="G5" s="89"/>
      <c r="H5" s="89"/>
      <c r="I5" s="89"/>
      <c r="J5" s="89"/>
      <c r="K5" s="89"/>
      <c r="L5" s="89"/>
      <c r="M5" s="89"/>
      <c r="N5" s="89"/>
      <c r="O5" s="89"/>
      <c r="P5" s="89"/>
      <c r="Q5" s="89"/>
      <c r="R5" s="89"/>
      <c r="S5" s="89"/>
      <c r="T5" s="89"/>
      <c r="U5" s="89"/>
      <c r="V5" s="89"/>
      <c r="W5" s="31"/>
      <c r="X5" s="31"/>
      <c r="Y5" s="31"/>
      <c r="Z5" s="31"/>
      <c r="AA5" s="31"/>
      <c r="AB5" s="31"/>
    </row>
    <row r="6" spans="1:28" ht="15" customHeight="1" x14ac:dyDescent="0.15">
      <c r="A6" s="14"/>
      <c r="B6" s="15"/>
      <c r="C6" s="15"/>
      <c r="D6" s="15"/>
      <c r="E6" s="90" t="s">
        <v>3</v>
      </c>
      <c r="F6" s="90"/>
      <c r="G6" s="90"/>
      <c r="H6" s="90"/>
      <c r="I6" s="90"/>
      <c r="J6" s="90"/>
      <c r="K6" s="90"/>
      <c r="L6" s="90"/>
      <c r="M6" s="90"/>
      <c r="N6" s="90"/>
      <c r="O6" s="90"/>
      <c r="P6" s="90"/>
      <c r="Q6" s="90"/>
      <c r="R6" s="90"/>
      <c r="S6" s="90"/>
      <c r="T6" s="90"/>
      <c r="U6" s="90"/>
      <c r="V6" s="90"/>
      <c r="W6" s="15"/>
      <c r="X6" s="15"/>
      <c r="Y6" s="15"/>
      <c r="Z6" s="15"/>
      <c r="AA6" s="15"/>
      <c r="AB6" s="15"/>
    </row>
    <row r="7" spans="1:28" ht="15" customHeight="1" x14ac:dyDescent="0.15">
      <c r="A7" s="14"/>
      <c r="B7" s="15"/>
      <c r="C7" s="15"/>
      <c r="D7" s="15"/>
      <c r="E7" s="14"/>
      <c r="F7" s="14"/>
      <c r="G7" s="14"/>
      <c r="H7" s="14"/>
      <c r="I7" s="14"/>
      <c r="J7" s="14"/>
      <c r="K7" s="14"/>
      <c r="L7" s="14"/>
      <c r="M7" s="14"/>
      <c r="N7" s="14"/>
      <c r="O7" s="14"/>
      <c r="P7" s="14"/>
      <c r="Q7" s="14"/>
      <c r="R7" s="14"/>
      <c r="S7" s="14"/>
      <c r="T7" s="14"/>
      <c r="U7" s="14"/>
      <c r="V7" s="14"/>
      <c r="W7" s="15"/>
      <c r="X7" s="15"/>
      <c r="Y7" s="15"/>
      <c r="Z7" s="15"/>
      <c r="AA7" s="15"/>
      <c r="AB7" s="15"/>
    </row>
    <row r="8" spans="1:28" ht="15" customHeight="1" x14ac:dyDescent="0.15">
      <c r="A8" s="14"/>
      <c r="B8" s="14"/>
      <c r="C8" s="14"/>
      <c r="D8" s="14"/>
      <c r="E8" s="14"/>
      <c r="F8" s="14"/>
      <c r="G8" s="14"/>
      <c r="H8" s="14"/>
      <c r="I8" s="14"/>
      <c r="J8" s="14"/>
      <c r="K8" s="14"/>
      <c r="L8" s="14"/>
      <c r="M8" s="14"/>
      <c r="N8" s="14"/>
      <c r="O8" s="14"/>
      <c r="P8" s="14"/>
      <c r="Q8" s="14"/>
      <c r="R8" s="14"/>
      <c r="S8" s="14"/>
      <c r="T8" s="14"/>
      <c r="U8" s="14"/>
      <c r="V8" s="14"/>
      <c r="W8" s="14"/>
      <c r="X8" s="14"/>
      <c r="Y8" s="14"/>
      <c r="Z8" s="14"/>
      <c r="AA8" s="14"/>
      <c r="AB8" s="14"/>
    </row>
    <row r="9" spans="1:28" ht="15" customHeight="1" x14ac:dyDescent="0.15">
      <c r="A9" s="14"/>
      <c r="B9" s="14"/>
      <c r="C9" s="91" t="s">
        <v>4</v>
      </c>
      <c r="D9" s="91"/>
      <c r="E9" s="91"/>
      <c r="F9" s="91"/>
      <c r="G9" s="91"/>
      <c r="H9" s="91"/>
      <c r="I9" s="91"/>
      <c r="J9" s="91"/>
      <c r="K9" s="91"/>
      <c r="L9" s="91"/>
      <c r="M9" s="91"/>
      <c r="N9" s="91"/>
      <c r="O9" s="91"/>
      <c r="P9" s="91"/>
      <c r="Q9" s="91"/>
      <c r="R9" s="91"/>
      <c r="S9" s="91"/>
      <c r="T9" s="91"/>
      <c r="U9" s="91"/>
      <c r="V9" s="91"/>
      <c r="W9" s="91"/>
      <c r="X9" s="91"/>
      <c r="Y9" s="91"/>
      <c r="Z9" s="91"/>
      <c r="AA9" s="6"/>
      <c r="AB9" s="6"/>
    </row>
    <row r="10" spans="1:28" ht="15" customHeight="1" x14ac:dyDescent="0.15">
      <c r="A10" s="14"/>
      <c r="B10" s="14"/>
      <c r="C10" s="91" t="s">
        <v>5</v>
      </c>
      <c r="D10" s="91"/>
      <c r="E10" s="91"/>
      <c r="F10" s="91"/>
      <c r="G10" s="91"/>
      <c r="H10" s="91"/>
      <c r="I10" s="91"/>
      <c r="J10" s="91"/>
      <c r="K10" s="91"/>
      <c r="L10" s="91"/>
      <c r="M10" s="91"/>
      <c r="N10" s="91"/>
      <c r="O10" s="91"/>
      <c r="P10" s="91"/>
      <c r="Q10" s="91"/>
      <c r="R10" s="91"/>
      <c r="S10" s="91"/>
      <c r="T10" s="91"/>
      <c r="U10" s="91"/>
      <c r="V10" s="91"/>
      <c r="W10" s="91"/>
      <c r="X10" s="91"/>
      <c r="Y10" s="91"/>
      <c r="Z10" s="91"/>
      <c r="AA10" s="6"/>
      <c r="AB10" s="6"/>
    </row>
    <row r="11" spans="1:28" ht="15" customHeight="1" x14ac:dyDescent="0.15">
      <c r="A11" s="14"/>
      <c r="B11" s="14"/>
      <c r="C11" s="91" t="s">
        <v>6</v>
      </c>
      <c r="D11" s="91"/>
      <c r="E11" s="91"/>
      <c r="F11" s="91"/>
      <c r="G11" s="91"/>
      <c r="H11" s="91"/>
      <c r="I11" s="91"/>
      <c r="J11" s="91"/>
      <c r="K11" s="91"/>
      <c r="L11" s="91"/>
      <c r="M11" s="91"/>
      <c r="N11" s="91"/>
      <c r="O11" s="91"/>
      <c r="P11" s="91"/>
      <c r="Q11" s="91"/>
      <c r="R11" s="91"/>
      <c r="S11" s="91"/>
      <c r="T11" s="91"/>
      <c r="U11" s="91"/>
      <c r="V11" s="91"/>
      <c r="W11" s="91"/>
      <c r="X11" s="91"/>
      <c r="Y11" s="91"/>
      <c r="Z11" s="91"/>
      <c r="AA11" s="6"/>
      <c r="AB11" s="6"/>
    </row>
    <row r="12" spans="1:28" ht="15" customHeight="1" x14ac:dyDescent="0.15">
      <c r="A12" s="14"/>
      <c r="B12" s="14"/>
      <c r="C12" s="38"/>
      <c r="D12" s="38"/>
      <c r="E12" s="38"/>
      <c r="F12" s="38"/>
      <c r="G12" s="38"/>
      <c r="H12" s="38"/>
      <c r="I12" s="38"/>
      <c r="J12" s="38"/>
      <c r="K12" s="38"/>
      <c r="L12" s="38"/>
      <c r="M12" s="38"/>
      <c r="N12" s="38"/>
      <c r="O12" s="38"/>
      <c r="P12" s="38"/>
      <c r="Q12" s="38"/>
      <c r="R12" s="38"/>
      <c r="S12" s="38"/>
      <c r="T12" s="38"/>
      <c r="U12" s="38"/>
      <c r="V12" s="38"/>
      <c r="W12" s="38"/>
      <c r="X12" s="38"/>
      <c r="Y12" s="38"/>
      <c r="Z12" s="38"/>
      <c r="AA12" s="6"/>
      <c r="AB12" s="6"/>
    </row>
    <row r="13" spans="1:28" ht="15" customHeight="1" x14ac:dyDescent="0.15">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row>
    <row r="14" spans="1:28" ht="15" customHeight="1" x14ac:dyDescent="0.15">
      <c r="A14" s="14"/>
      <c r="B14" s="14"/>
      <c r="C14" s="14"/>
      <c r="D14" s="36" t="s">
        <v>7</v>
      </c>
      <c r="E14" s="15"/>
      <c r="F14" s="15"/>
      <c r="G14" s="36"/>
      <c r="H14" s="15"/>
      <c r="I14" s="15"/>
      <c r="J14" s="15"/>
      <c r="K14" s="15"/>
      <c r="L14" s="15"/>
      <c r="M14" s="15"/>
      <c r="N14" s="15"/>
      <c r="O14" s="15"/>
      <c r="P14" s="15"/>
      <c r="Q14" s="14"/>
      <c r="R14" s="14"/>
      <c r="S14" s="14"/>
      <c r="T14" s="14"/>
      <c r="U14" s="14"/>
      <c r="V14" s="14"/>
      <c r="W14" s="14"/>
      <c r="X14" s="14"/>
      <c r="Y14" s="14"/>
      <c r="Z14" s="14"/>
      <c r="AA14" s="14"/>
      <c r="AB14" s="14"/>
    </row>
    <row r="15" spans="1:28" ht="15" customHeight="1" x14ac:dyDescent="0.15">
      <c r="A15" s="14"/>
      <c r="B15" s="14"/>
      <c r="C15" s="14"/>
      <c r="D15" s="92"/>
      <c r="E15" s="92"/>
      <c r="F15" s="92"/>
      <c r="G15" s="92"/>
      <c r="H15" s="92"/>
      <c r="I15" s="92"/>
      <c r="J15" s="92"/>
      <c r="K15" s="92"/>
      <c r="L15" s="92"/>
      <c r="M15" s="36"/>
      <c r="O15" s="6"/>
      <c r="P15" s="14"/>
      <c r="Q15" s="14"/>
      <c r="R15" s="14"/>
      <c r="S15" s="14"/>
      <c r="T15" s="14"/>
      <c r="U15" s="14"/>
      <c r="V15" s="14"/>
      <c r="W15" s="14"/>
      <c r="X15" s="14"/>
      <c r="Y15" s="14"/>
      <c r="Z15" s="14"/>
      <c r="AA15" s="14"/>
      <c r="AB15" s="14"/>
    </row>
    <row r="16" spans="1:28" ht="15" customHeight="1" x14ac:dyDescent="0.15">
      <c r="A16" s="14"/>
      <c r="B16" s="14"/>
      <c r="C16" s="14"/>
      <c r="D16" s="6"/>
      <c r="E16" s="6"/>
      <c r="F16" s="6"/>
      <c r="G16" s="6"/>
      <c r="H16" s="15"/>
      <c r="I16" s="6"/>
      <c r="J16" s="6"/>
      <c r="K16" s="6"/>
      <c r="L16" s="6"/>
      <c r="M16" s="6"/>
      <c r="N16" s="6"/>
      <c r="O16" s="6"/>
      <c r="P16" s="14"/>
      <c r="Q16" s="14"/>
      <c r="R16" s="14"/>
      <c r="S16" s="14"/>
      <c r="T16" s="14"/>
      <c r="U16" s="14"/>
      <c r="V16" s="14"/>
      <c r="W16" s="14"/>
      <c r="X16" s="14"/>
      <c r="Y16" s="14"/>
      <c r="Z16" s="14"/>
      <c r="AA16" s="14"/>
      <c r="AB16" s="14"/>
    </row>
    <row r="17" spans="1:28" ht="15" customHeight="1" x14ac:dyDescent="0.15">
      <c r="A17" s="14"/>
      <c r="B17" s="14"/>
      <c r="C17" s="14"/>
      <c r="D17" s="14"/>
      <c r="E17" s="14"/>
      <c r="F17" s="14"/>
      <c r="G17" s="14"/>
      <c r="H17" s="14"/>
      <c r="I17" s="14"/>
      <c r="J17" s="14"/>
      <c r="K17" s="14"/>
      <c r="L17" s="14"/>
      <c r="M17" s="14"/>
      <c r="N17" s="14"/>
      <c r="O17" s="14"/>
      <c r="P17" s="14"/>
      <c r="Q17" s="14"/>
      <c r="R17" s="14"/>
      <c r="S17" s="14"/>
      <c r="T17" s="88"/>
      <c r="U17" s="88"/>
      <c r="V17" s="14" t="s">
        <v>8</v>
      </c>
      <c r="W17" s="67"/>
      <c r="X17" s="14" t="s">
        <v>9</v>
      </c>
      <c r="Y17" s="67"/>
      <c r="Z17" s="14" t="s">
        <v>10</v>
      </c>
      <c r="AA17" s="14"/>
      <c r="AB17" s="14"/>
    </row>
    <row r="18" spans="1:28" ht="15" customHeight="1" x14ac:dyDescent="0.15">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row>
    <row r="19" spans="1:28" ht="15" customHeight="1" x14ac:dyDescent="0.15">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row>
    <row r="20" spans="1:28" ht="15" customHeight="1" x14ac:dyDescent="0.15">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row>
    <row r="21" spans="1:28" ht="15" customHeight="1" x14ac:dyDescent="0.15">
      <c r="A21" s="14"/>
      <c r="B21" s="14"/>
      <c r="C21" s="14"/>
      <c r="D21" s="14"/>
      <c r="E21" s="14"/>
      <c r="F21" s="90" t="s">
        <v>11</v>
      </c>
      <c r="G21" s="90"/>
      <c r="H21" s="90"/>
      <c r="J21" s="88"/>
      <c r="K21" s="88"/>
      <c r="L21" s="88"/>
      <c r="M21" s="88"/>
      <c r="N21" s="88"/>
      <c r="O21" s="88"/>
      <c r="P21" s="88"/>
      <c r="Q21" s="88"/>
      <c r="R21" s="88"/>
      <c r="S21" s="88"/>
      <c r="T21" s="88"/>
      <c r="U21" s="88"/>
      <c r="V21" s="88"/>
      <c r="W21" s="88"/>
      <c r="X21" s="88"/>
      <c r="Y21" s="88"/>
      <c r="Z21" s="88"/>
      <c r="AA21" s="3"/>
    </row>
    <row r="22" spans="1:28" ht="15" customHeight="1" x14ac:dyDescent="0.15">
      <c r="A22" s="14"/>
      <c r="B22" s="14"/>
      <c r="C22" s="14"/>
      <c r="D22" s="14"/>
      <c r="E22" s="14"/>
      <c r="F22" s="15"/>
      <c r="G22" s="15"/>
      <c r="H22" s="15"/>
      <c r="J22" s="88"/>
      <c r="K22" s="88"/>
      <c r="L22" s="88"/>
      <c r="M22" s="88"/>
      <c r="N22" s="88"/>
      <c r="O22" s="88"/>
      <c r="P22" s="88"/>
      <c r="Q22" s="88"/>
      <c r="R22" s="88"/>
      <c r="S22" s="88"/>
      <c r="T22" s="88"/>
      <c r="U22" s="88"/>
      <c r="V22" s="88"/>
      <c r="W22" s="88"/>
      <c r="X22" s="88"/>
      <c r="Y22" s="88"/>
      <c r="Z22" s="88"/>
      <c r="AA22" s="6"/>
    </row>
    <row r="23" spans="1:28" ht="15" customHeight="1" x14ac:dyDescent="0.15">
      <c r="A23" s="14"/>
      <c r="B23" s="14"/>
      <c r="C23" s="14"/>
      <c r="D23" s="14"/>
      <c r="E23" s="14"/>
      <c r="F23" s="14"/>
      <c r="G23" s="14"/>
      <c r="H23" s="14"/>
      <c r="I23" s="14"/>
      <c r="J23" s="18"/>
      <c r="K23" s="18"/>
      <c r="L23" s="18"/>
      <c r="M23" s="4"/>
      <c r="N23" s="4"/>
      <c r="O23" s="4"/>
      <c r="P23" s="18"/>
      <c r="Q23" s="69"/>
      <c r="R23" s="69"/>
      <c r="S23" s="69"/>
      <c r="T23" s="69"/>
      <c r="U23" s="69"/>
      <c r="V23" s="69"/>
      <c r="W23" s="69"/>
      <c r="X23" s="69"/>
      <c r="Y23" s="69"/>
      <c r="Z23" s="69"/>
      <c r="AA23" s="4"/>
      <c r="AB23" s="33"/>
    </row>
    <row r="24" spans="1:28" ht="15" customHeight="1" x14ac:dyDescent="0.15">
      <c r="A24" s="14"/>
      <c r="B24" s="14"/>
      <c r="C24" s="14"/>
      <c r="D24" s="14"/>
      <c r="E24" s="14"/>
      <c r="F24" s="14"/>
      <c r="G24" s="14"/>
      <c r="H24" s="14"/>
      <c r="I24" s="14"/>
      <c r="J24" s="88"/>
      <c r="K24" s="88"/>
      <c r="L24" s="88"/>
      <c r="M24" s="88"/>
      <c r="N24" s="88"/>
      <c r="O24" s="88"/>
      <c r="P24" s="88"/>
      <c r="Q24" s="88"/>
      <c r="R24" s="88"/>
      <c r="S24" s="88"/>
      <c r="T24" s="88"/>
      <c r="U24" s="88"/>
      <c r="V24" s="88"/>
      <c r="W24" s="88"/>
      <c r="X24" s="88"/>
      <c r="Y24" s="88"/>
      <c r="Z24" s="88"/>
      <c r="AA24" s="3" t="str">
        <f>IF(OR(J24="",J24=0),"","印")</f>
        <v/>
      </c>
    </row>
    <row r="25" spans="1:28" ht="15" customHeight="1" x14ac:dyDescent="0.15">
      <c r="A25" s="14"/>
      <c r="B25" s="14"/>
      <c r="C25" s="14"/>
      <c r="D25" s="14"/>
      <c r="E25" s="14"/>
      <c r="F25" s="14"/>
      <c r="G25" s="14"/>
      <c r="H25" s="14"/>
      <c r="I25" s="14"/>
      <c r="J25" s="88"/>
      <c r="K25" s="88"/>
      <c r="L25" s="88"/>
      <c r="M25" s="88"/>
      <c r="N25" s="88"/>
      <c r="O25" s="88"/>
      <c r="P25" s="88"/>
      <c r="Q25" s="88"/>
      <c r="R25" s="88"/>
      <c r="S25" s="88"/>
      <c r="T25" s="88"/>
      <c r="U25" s="88"/>
      <c r="V25" s="88"/>
      <c r="W25" s="88"/>
      <c r="X25" s="88"/>
      <c r="Y25" s="88"/>
      <c r="Z25" s="88"/>
      <c r="AA25" s="3"/>
    </row>
    <row r="26" spans="1:28" ht="15" customHeight="1" x14ac:dyDescent="0.15">
      <c r="A26" s="14"/>
      <c r="B26" s="14"/>
      <c r="C26" s="14"/>
      <c r="D26" s="14"/>
      <c r="E26" s="14"/>
      <c r="F26" s="14"/>
      <c r="G26" s="14"/>
      <c r="H26" s="14"/>
      <c r="I26" s="14"/>
      <c r="J26" s="18"/>
      <c r="K26" s="18"/>
      <c r="L26" s="18"/>
      <c r="M26" s="18"/>
      <c r="N26" s="18"/>
      <c r="O26" s="18"/>
      <c r="P26" s="18"/>
      <c r="Q26" s="18"/>
      <c r="R26" s="18"/>
      <c r="S26" s="18"/>
      <c r="T26" s="18"/>
      <c r="U26" s="18"/>
      <c r="V26" s="18"/>
      <c r="W26" s="18"/>
      <c r="X26" s="18"/>
      <c r="Y26" s="18"/>
      <c r="Z26" s="18"/>
      <c r="AA26" s="3"/>
      <c r="AB26" s="14"/>
    </row>
    <row r="27" spans="1:28" ht="15" customHeight="1" x14ac:dyDescent="0.15">
      <c r="A27" s="14"/>
      <c r="B27" s="14"/>
      <c r="C27" s="14"/>
      <c r="D27" s="14"/>
      <c r="E27" s="14"/>
      <c r="F27" s="14"/>
      <c r="G27" s="14"/>
      <c r="H27" s="14"/>
      <c r="I27" s="14"/>
      <c r="J27" s="88"/>
      <c r="K27" s="88"/>
      <c r="L27" s="88"/>
      <c r="M27" s="88"/>
      <c r="N27" s="88"/>
      <c r="O27" s="88"/>
      <c r="P27" s="88"/>
      <c r="Q27" s="88"/>
      <c r="R27" s="88"/>
      <c r="S27" s="88"/>
      <c r="T27" s="88"/>
      <c r="U27" s="88"/>
      <c r="V27" s="88"/>
      <c r="W27" s="88"/>
      <c r="X27" s="88"/>
      <c r="Y27" s="88"/>
      <c r="Z27" s="88"/>
      <c r="AA27" s="3" t="str">
        <f>IF(OR(J27="",J27=0),"","印")</f>
        <v/>
      </c>
    </row>
    <row r="28" spans="1:28" ht="15" customHeight="1" x14ac:dyDescent="0.15">
      <c r="A28" s="14"/>
      <c r="B28" s="14"/>
      <c r="C28" s="14"/>
      <c r="D28" s="14"/>
      <c r="E28" s="14"/>
      <c r="F28" s="14"/>
      <c r="G28" s="14"/>
      <c r="H28" s="14"/>
      <c r="I28" s="14"/>
      <c r="J28" s="88"/>
      <c r="K28" s="88"/>
      <c r="L28" s="88"/>
      <c r="M28" s="88"/>
      <c r="N28" s="88"/>
      <c r="O28" s="88"/>
      <c r="P28" s="88"/>
      <c r="Q28" s="88"/>
      <c r="R28" s="88"/>
      <c r="S28" s="88"/>
      <c r="T28" s="88"/>
      <c r="U28" s="88"/>
      <c r="V28" s="88"/>
      <c r="W28" s="88"/>
      <c r="X28" s="88"/>
      <c r="Y28" s="88"/>
      <c r="Z28" s="88"/>
      <c r="AA28" s="3"/>
    </row>
    <row r="29" spans="1:28" ht="15" customHeight="1" x14ac:dyDescent="0.15">
      <c r="A29" s="25"/>
      <c r="B29" s="25"/>
      <c r="C29" s="25"/>
      <c r="D29" s="25"/>
      <c r="E29" s="25"/>
      <c r="F29" s="25"/>
      <c r="G29" s="25"/>
      <c r="H29" s="25"/>
      <c r="I29" s="25"/>
      <c r="J29" s="19"/>
      <c r="K29" s="19"/>
      <c r="L29" s="19"/>
      <c r="M29" s="19"/>
      <c r="N29" s="19"/>
      <c r="O29" s="19"/>
      <c r="P29" s="19"/>
      <c r="Q29" s="19"/>
      <c r="R29" s="19"/>
      <c r="S29" s="19"/>
      <c r="T29" s="19"/>
      <c r="U29" s="19"/>
      <c r="V29" s="19"/>
      <c r="W29" s="19"/>
      <c r="X29" s="19"/>
      <c r="Y29" s="19"/>
      <c r="Z29" s="19"/>
      <c r="AA29" s="22"/>
      <c r="AB29" s="75"/>
    </row>
    <row r="30" spans="1:28" ht="15" customHeight="1" x14ac:dyDescent="0.15">
      <c r="A30" s="14"/>
      <c r="B30" s="14"/>
      <c r="C30" s="14"/>
      <c r="D30" s="14"/>
      <c r="E30" s="14"/>
      <c r="F30" s="14"/>
      <c r="G30" s="14"/>
      <c r="H30" s="14"/>
      <c r="I30" s="14"/>
      <c r="J30" s="18"/>
      <c r="K30" s="18"/>
      <c r="L30" s="18"/>
      <c r="M30" s="18"/>
      <c r="N30" s="18"/>
      <c r="O30" s="18"/>
      <c r="P30" s="18"/>
      <c r="Q30" s="18"/>
      <c r="R30" s="4"/>
      <c r="S30" s="4"/>
      <c r="T30" s="4"/>
      <c r="U30" s="4"/>
      <c r="V30" s="4"/>
      <c r="W30" s="4"/>
      <c r="X30" s="4"/>
      <c r="Y30" s="4"/>
      <c r="Z30" s="4"/>
      <c r="AA30" s="6"/>
      <c r="AB30" s="15"/>
    </row>
    <row r="31" spans="1:28" ht="15" customHeight="1" x14ac:dyDescent="0.15">
      <c r="A31" s="94" t="s">
        <v>12</v>
      </c>
      <c r="B31" s="94"/>
      <c r="C31" s="94"/>
      <c r="D31" s="94"/>
      <c r="E31" s="94"/>
      <c r="F31" s="94"/>
      <c r="G31" s="94"/>
      <c r="H31" s="94"/>
      <c r="I31" s="94"/>
      <c r="J31" s="94"/>
      <c r="K31" s="15"/>
      <c r="L31" s="15"/>
      <c r="M31" s="15"/>
      <c r="N31" s="15"/>
      <c r="O31" s="18"/>
      <c r="P31" s="18"/>
      <c r="Q31" s="18"/>
      <c r="R31" s="4"/>
      <c r="S31" s="4"/>
      <c r="T31" s="4"/>
      <c r="U31" s="4"/>
      <c r="V31" s="4"/>
      <c r="W31" s="4"/>
      <c r="X31" s="4"/>
      <c r="Y31" s="4"/>
      <c r="Z31" s="4"/>
      <c r="AA31" s="6"/>
      <c r="AB31" s="15"/>
    </row>
    <row r="32" spans="1:28" ht="15" customHeight="1" x14ac:dyDescent="0.15">
      <c r="A32" s="14"/>
      <c r="B32" s="79" t="s">
        <v>13</v>
      </c>
      <c r="C32" s="93" t="s">
        <v>14</v>
      </c>
      <c r="D32" s="93"/>
      <c r="E32" s="93"/>
      <c r="F32" s="93"/>
      <c r="G32" s="93"/>
      <c r="H32" s="93"/>
      <c r="I32" s="93"/>
      <c r="J32" s="93"/>
      <c r="K32" s="79" t="s">
        <v>13</v>
      </c>
      <c r="L32" s="93" t="s">
        <v>15</v>
      </c>
      <c r="M32" s="93"/>
      <c r="N32" s="93"/>
      <c r="O32" s="93"/>
      <c r="P32" s="93"/>
      <c r="Q32" s="93"/>
      <c r="R32" s="93"/>
      <c r="S32" s="93"/>
      <c r="T32" s="18"/>
      <c r="U32" s="18"/>
      <c r="V32" s="18"/>
      <c r="W32" s="18"/>
      <c r="X32" s="18"/>
      <c r="Y32" s="18"/>
      <c r="Z32" s="18"/>
      <c r="AA32" s="15"/>
      <c r="AB32" s="15"/>
    </row>
    <row r="33" spans="1:30" ht="15" customHeight="1" x14ac:dyDescent="0.15">
      <c r="A33" s="14"/>
      <c r="B33" s="79" t="s">
        <v>13</v>
      </c>
      <c r="C33" s="93" t="s">
        <v>16</v>
      </c>
      <c r="D33" s="93"/>
      <c r="E33" s="93"/>
      <c r="F33" s="93"/>
      <c r="G33" s="93"/>
      <c r="H33" s="93"/>
      <c r="I33" s="93"/>
      <c r="J33" s="93"/>
      <c r="K33" s="79" t="s">
        <v>13</v>
      </c>
      <c r="L33" s="93" t="s">
        <v>17</v>
      </c>
      <c r="M33" s="93"/>
      <c r="N33" s="93"/>
      <c r="O33" s="93"/>
      <c r="P33" s="93"/>
      <c r="Q33" s="93"/>
      <c r="R33" s="93"/>
      <c r="S33" s="93"/>
      <c r="T33" s="18"/>
      <c r="U33" s="18"/>
      <c r="V33" s="18"/>
      <c r="W33" s="18"/>
      <c r="X33" s="18"/>
      <c r="Y33" s="18"/>
      <c r="Z33" s="18"/>
      <c r="AA33" s="18"/>
    </row>
    <row r="34" spans="1:30" ht="15" customHeight="1" x14ac:dyDescent="0.15">
      <c r="A34" s="14"/>
      <c r="B34" s="79" t="s">
        <v>13</v>
      </c>
      <c r="C34" s="93" t="s">
        <v>18</v>
      </c>
      <c r="D34" s="93"/>
      <c r="E34" s="93"/>
      <c r="F34" s="93"/>
      <c r="G34" s="93"/>
      <c r="H34" s="93"/>
      <c r="I34" s="93"/>
      <c r="J34" s="93"/>
      <c r="K34" s="79" t="s">
        <v>13</v>
      </c>
      <c r="L34" s="93" t="s">
        <v>19</v>
      </c>
      <c r="M34" s="93"/>
      <c r="N34" s="93"/>
      <c r="O34" s="93"/>
      <c r="P34" s="93"/>
      <c r="Q34" s="93"/>
      <c r="R34" s="93"/>
      <c r="S34" s="93"/>
      <c r="T34" s="18"/>
      <c r="U34" s="18"/>
      <c r="V34" s="18"/>
      <c r="W34" s="18"/>
      <c r="X34" s="18"/>
      <c r="Y34" s="18"/>
      <c r="Z34" s="18"/>
      <c r="AA34" s="18"/>
    </row>
    <row r="35" spans="1:30" ht="15" customHeight="1" x14ac:dyDescent="0.15">
      <c r="A35" s="14"/>
      <c r="B35" s="14"/>
      <c r="C35" s="14"/>
      <c r="D35" s="14"/>
      <c r="E35" s="14"/>
      <c r="F35" s="14"/>
      <c r="G35" s="14"/>
      <c r="H35" s="14"/>
      <c r="I35" s="14"/>
      <c r="J35" s="14"/>
      <c r="K35" s="14"/>
      <c r="L35" s="14"/>
      <c r="M35" s="14"/>
      <c r="N35" s="14"/>
      <c r="O35" s="14"/>
      <c r="P35" s="14"/>
      <c r="Q35" s="14"/>
      <c r="R35" s="14"/>
      <c r="S35" s="14"/>
      <c r="T35" s="29"/>
      <c r="U35" s="29"/>
      <c r="V35" s="29"/>
      <c r="W35" s="29"/>
      <c r="X35" s="29"/>
      <c r="Y35" s="29"/>
      <c r="Z35" s="29"/>
      <c r="AA35" s="29"/>
      <c r="AB35" s="29"/>
    </row>
    <row r="36" spans="1:30" ht="15" customHeight="1" x14ac:dyDescent="0.15">
      <c r="A36" s="116" t="s">
        <v>20</v>
      </c>
      <c r="B36" s="117"/>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8"/>
      <c r="AC36" s="10"/>
    </row>
    <row r="37" spans="1:30" ht="15" customHeight="1" x14ac:dyDescent="0.15">
      <c r="A37" s="124"/>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6"/>
      <c r="AC37" s="10"/>
    </row>
    <row r="38" spans="1:30" ht="15" customHeight="1" x14ac:dyDescent="0.15">
      <c r="A38" s="121"/>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99"/>
      <c r="AC38" s="10"/>
    </row>
    <row r="39" spans="1:30" ht="15" customHeight="1" x14ac:dyDescent="0.15">
      <c r="A39" s="84" t="s">
        <v>21</v>
      </c>
      <c r="B39" s="112"/>
      <c r="C39" s="112"/>
      <c r="D39" s="112"/>
      <c r="E39" s="112"/>
      <c r="F39" s="112"/>
      <c r="G39" s="112"/>
      <c r="H39" s="112"/>
      <c r="I39" s="113"/>
      <c r="J39" s="84" t="s">
        <v>22</v>
      </c>
      <c r="K39" s="112"/>
      <c r="L39" s="112"/>
      <c r="M39" s="112"/>
      <c r="N39" s="113"/>
      <c r="O39" s="84" t="s">
        <v>23</v>
      </c>
      <c r="P39" s="112"/>
      <c r="Q39" s="112"/>
      <c r="R39" s="112"/>
      <c r="S39" s="112"/>
      <c r="T39" s="112"/>
      <c r="U39" s="112"/>
      <c r="V39" s="112"/>
      <c r="W39" s="113"/>
      <c r="X39" s="84" t="s">
        <v>24</v>
      </c>
      <c r="Y39" s="112"/>
      <c r="Z39" s="112"/>
      <c r="AA39" s="112"/>
      <c r="AB39" s="113"/>
      <c r="AC39" s="10"/>
    </row>
    <row r="40" spans="1:30" ht="15" customHeight="1" x14ac:dyDescent="0.15">
      <c r="A40" s="85"/>
      <c r="B40" s="114"/>
      <c r="C40" s="114"/>
      <c r="D40" s="114"/>
      <c r="E40" s="114"/>
      <c r="F40" s="114"/>
      <c r="G40" s="114"/>
      <c r="H40" s="114"/>
      <c r="I40" s="115"/>
      <c r="J40" s="85"/>
      <c r="K40" s="114"/>
      <c r="L40" s="114"/>
      <c r="M40" s="114"/>
      <c r="N40" s="115"/>
      <c r="O40" s="85"/>
      <c r="P40" s="114"/>
      <c r="Q40" s="114"/>
      <c r="R40" s="114"/>
      <c r="S40" s="114"/>
      <c r="T40" s="114"/>
      <c r="U40" s="114"/>
      <c r="V40" s="114"/>
      <c r="W40" s="115"/>
      <c r="X40" s="85"/>
      <c r="Y40" s="114"/>
      <c r="Z40" s="114"/>
      <c r="AA40" s="114"/>
      <c r="AB40" s="115"/>
      <c r="AC40" s="9"/>
      <c r="AD40" s="10"/>
    </row>
    <row r="41" spans="1:30" ht="15" customHeight="1" x14ac:dyDescent="0.15">
      <c r="A41" s="120"/>
      <c r="B41" s="86"/>
      <c r="C41" s="86"/>
      <c r="D41" s="112" t="s">
        <v>8</v>
      </c>
      <c r="E41" s="86"/>
      <c r="F41" s="112" t="s">
        <v>9</v>
      </c>
      <c r="G41" s="86"/>
      <c r="H41" s="112" t="s">
        <v>10</v>
      </c>
      <c r="I41" s="113"/>
      <c r="J41" s="84"/>
      <c r="K41" s="112"/>
      <c r="L41" s="112"/>
      <c r="M41" s="112"/>
      <c r="N41" s="112"/>
      <c r="O41" s="120"/>
      <c r="P41" s="86"/>
      <c r="Q41" s="86"/>
      <c r="R41" s="112" t="s">
        <v>8</v>
      </c>
      <c r="S41" s="86"/>
      <c r="T41" s="112" t="s">
        <v>9</v>
      </c>
      <c r="U41" s="86"/>
      <c r="V41" s="112" t="s">
        <v>10</v>
      </c>
      <c r="W41" s="113"/>
      <c r="X41" s="84"/>
      <c r="Y41" s="112"/>
      <c r="Z41" s="112"/>
      <c r="AA41" s="112"/>
      <c r="AB41" s="113"/>
      <c r="AC41" s="9"/>
      <c r="AD41" s="10"/>
    </row>
    <row r="42" spans="1:30" ht="15" customHeight="1" x14ac:dyDescent="0.15">
      <c r="A42" s="121"/>
      <c r="B42" s="87"/>
      <c r="C42" s="87"/>
      <c r="D42" s="114"/>
      <c r="E42" s="87"/>
      <c r="F42" s="114"/>
      <c r="G42" s="87"/>
      <c r="H42" s="114"/>
      <c r="I42" s="115"/>
      <c r="J42" s="122"/>
      <c r="K42" s="90"/>
      <c r="L42" s="90"/>
      <c r="M42" s="90"/>
      <c r="N42" s="90"/>
      <c r="O42" s="121"/>
      <c r="P42" s="87"/>
      <c r="Q42" s="87"/>
      <c r="R42" s="114"/>
      <c r="S42" s="87"/>
      <c r="T42" s="114"/>
      <c r="U42" s="87"/>
      <c r="V42" s="114"/>
      <c r="W42" s="115"/>
      <c r="X42" s="122"/>
      <c r="Y42" s="90"/>
      <c r="Z42" s="90"/>
      <c r="AA42" s="90"/>
      <c r="AB42" s="123"/>
      <c r="AC42" s="9"/>
    </row>
    <row r="43" spans="1:30" ht="15" customHeight="1" x14ac:dyDescent="0.15">
      <c r="A43" s="84" t="s">
        <v>25</v>
      </c>
      <c r="B43" s="86" t="s">
        <v>26</v>
      </c>
      <c r="C43" s="86"/>
      <c r="D43" s="86"/>
      <c r="E43" s="86"/>
      <c r="F43" s="86"/>
      <c r="G43" s="86"/>
      <c r="H43" s="112" t="s">
        <v>27</v>
      </c>
      <c r="I43" s="113"/>
      <c r="J43" s="122"/>
      <c r="K43" s="90"/>
      <c r="L43" s="90"/>
      <c r="M43" s="90"/>
      <c r="N43" s="90"/>
      <c r="O43" s="84" t="s">
        <v>25</v>
      </c>
      <c r="P43" s="86" t="s">
        <v>26</v>
      </c>
      <c r="Q43" s="86"/>
      <c r="R43" s="86"/>
      <c r="S43" s="86"/>
      <c r="T43" s="86"/>
      <c r="U43" s="86"/>
      <c r="V43" s="112" t="s">
        <v>27</v>
      </c>
      <c r="W43" s="113"/>
      <c r="X43" s="122"/>
      <c r="Y43" s="90"/>
      <c r="Z43" s="90"/>
      <c r="AA43" s="90"/>
      <c r="AB43" s="123"/>
    </row>
    <row r="44" spans="1:30" ht="15" customHeight="1" x14ac:dyDescent="0.15">
      <c r="A44" s="85"/>
      <c r="B44" s="87"/>
      <c r="C44" s="87"/>
      <c r="D44" s="87"/>
      <c r="E44" s="87"/>
      <c r="F44" s="87"/>
      <c r="G44" s="87"/>
      <c r="H44" s="114"/>
      <c r="I44" s="115"/>
      <c r="J44" s="122"/>
      <c r="K44" s="90"/>
      <c r="L44" s="90"/>
      <c r="M44" s="90"/>
      <c r="N44" s="90"/>
      <c r="O44" s="85"/>
      <c r="P44" s="87"/>
      <c r="Q44" s="87"/>
      <c r="R44" s="87"/>
      <c r="S44" s="87"/>
      <c r="T44" s="87"/>
      <c r="U44" s="87"/>
      <c r="V44" s="114"/>
      <c r="W44" s="115"/>
      <c r="X44" s="122"/>
      <c r="Y44" s="90"/>
      <c r="Z44" s="90"/>
      <c r="AA44" s="90"/>
      <c r="AB44" s="123"/>
    </row>
    <row r="45" spans="1:30" ht="15" customHeight="1" x14ac:dyDescent="0.15">
      <c r="A45" s="120" t="s">
        <v>28</v>
      </c>
      <c r="B45" s="86"/>
      <c r="C45" s="86"/>
      <c r="D45" s="86"/>
      <c r="E45" s="86"/>
      <c r="F45" s="86"/>
      <c r="G45" s="86"/>
      <c r="H45" s="86"/>
      <c r="I45" s="119"/>
      <c r="J45" s="122"/>
      <c r="K45" s="90"/>
      <c r="L45" s="90"/>
      <c r="M45" s="90"/>
      <c r="N45" s="90"/>
      <c r="O45" s="120" t="s">
        <v>28</v>
      </c>
      <c r="P45" s="86"/>
      <c r="Q45" s="86"/>
      <c r="R45" s="86"/>
      <c r="S45" s="86"/>
      <c r="T45" s="86"/>
      <c r="U45" s="86"/>
      <c r="V45" s="86"/>
      <c r="W45" s="119"/>
      <c r="X45" s="122"/>
      <c r="Y45" s="90"/>
      <c r="Z45" s="90"/>
      <c r="AA45" s="90"/>
      <c r="AB45" s="123"/>
    </row>
    <row r="46" spans="1:30" ht="15" customHeight="1" x14ac:dyDescent="0.15">
      <c r="A46" s="121"/>
      <c r="B46" s="87"/>
      <c r="C46" s="87"/>
      <c r="D46" s="87"/>
      <c r="E46" s="87"/>
      <c r="F46" s="87"/>
      <c r="G46" s="87"/>
      <c r="H46" s="87"/>
      <c r="I46" s="99"/>
      <c r="J46" s="85"/>
      <c r="K46" s="114"/>
      <c r="L46" s="114"/>
      <c r="M46" s="114"/>
      <c r="N46" s="114"/>
      <c r="O46" s="121"/>
      <c r="P46" s="87"/>
      <c r="Q46" s="87"/>
      <c r="R46" s="87"/>
      <c r="S46" s="87"/>
      <c r="T46" s="87"/>
      <c r="U46" s="87"/>
      <c r="V46" s="87"/>
      <c r="W46" s="99"/>
      <c r="X46" s="85"/>
      <c r="Y46" s="114"/>
      <c r="Z46" s="114"/>
      <c r="AA46" s="114"/>
      <c r="AB46" s="115"/>
    </row>
    <row r="47" spans="1:30" ht="15" customHeight="1" x14ac:dyDescent="0.15">
      <c r="A47" s="103" t="s">
        <v>29</v>
      </c>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5"/>
    </row>
    <row r="48" spans="1:30" ht="15" customHeight="1" x14ac:dyDescent="0.15">
      <c r="A48" s="106"/>
      <c r="B48" s="107"/>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8"/>
    </row>
    <row r="49" spans="1:28" ht="15" customHeight="1" x14ac:dyDescent="0.15">
      <c r="A49" s="106"/>
      <c r="B49" s="107"/>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8"/>
    </row>
    <row r="50" spans="1:28" ht="15" customHeight="1" x14ac:dyDescent="0.15">
      <c r="A50" s="109"/>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1"/>
    </row>
    <row r="51" spans="1:28" ht="15" customHeight="1" x14ac:dyDescent="0.15">
      <c r="A51" s="15"/>
      <c r="B51" s="15"/>
      <c r="C51" s="70"/>
      <c r="D51" s="74"/>
      <c r="E51" s="74"/>
      <c r="F51" s="74"/>
      <c r="G51" s="74"/>
      <c r="H51" s="74"/>
      <c r="I51" s="74"/>
      <c r="J51" s="74"/>
      <c r="K51" s="74"/>
      <c r="L51" s="74"/>
      <c r="M51" s="74"/>
      <c r="N51" s="74"/>
      <c r="O51" s="74"/>
      <c r="P51" s="74"/>
      <c r="Q51" s="74"/>
      <c r="R51" s="74"/>
      <c r="S51" s="74"/>
      <c r="T51" s="95" t="s">
        <v>30</v>
      </c>
      <c r="U51" s="95"/>
      <c r="V51" s="96"/>
      <c r="W51" s="99"/>
      <c r="X51" s="100"/>
      <c r="Y51" s="100"/>
      <c r="Z51" s="100"/>
      <c r="AA51" s="100"/>
      <c r="AB51" s="100"/>
    </row>
    <row r="52" spans="1:28" ht="15" customHeight="1" x14ac:dyDescent="0.15">
      <c r="A52" s="15"/>
      <c r="B52" s="15"/>
      <c r="C52" s="70"/>
      <c r="D52" s="71"/>
      <c r="E52" s="72"/>
      <c r="F52" s="72"/>
      <c r="G52" s="72"/>
      <c r="H52" s="72"/>
      <c r="I52" s="72"/>
      <c r="J52" s="72"/>
      <c r="K52" s="72"/>
      <c r="L52" s="72"/>
      <c r="M52" s="72"/>
      <c r="N52" s="72"/>
      <c r="O52" s="72"/>
      <c r="P52" s="72"/>
      <c r="Q52" s="72"/>
      <c r="R52" s="72"/>
      <c r="S52" s="72"/>
      <c r="T52" s="97"/>
      <c r="U52" s="97"/>
      <c r="V52" s="98"/>
      <c r="W52" s="101"/>
      <c r="X52" s="102"/>
      <c r="Y52" s="102"/>
      <c r="Z52" s="102"/>
      <c r="AA52" s="102"/>
      <c r="AB52" s="102"/>
    </row>
    <row r="53" spans="1:28" ht="15" customHeight="1" x14ac:dyDescent="0.15">
      <c r="A53" s="15"/>
      <c r="B53" s="15"/>
      <c r="C53" s="70"/>
      <c r="D53" s="71"/>
      <c r="E53" s="72"/>
      <c r="F53" s="72"/>
      <c r="G53" s="72"/>
      <c r="H53" s="72"/>
      <c r="I53" s="72"/>
      <c r="J53" s="72"/>
      <c r="K53" s="72"/>
      <c r="L53" s="72"/>
      <c r="M53" s="72"/>
      <c r="N53" s="72"/>
      <c r="O53" s="72"/>
      <c r="P53" s="72"/>
      <c r="Q53" s="72"/>
      <c r="R53" s="72"/>
      <c r="S53" s="72"/>
      <c r="T53" s="3"/>
      <c r="U53" s="3"/>
      <c r="V53" s="3"/>
      <c r="W53" s="3"/>
      <c r="X53" s="3"/>
      <c r="Y53" s="3"/>
      <c r="Z53" s="3"/>
      <c r="AA53" s="3"/>
      <c r="AB53" s="3"/>
    </row>
    <row r="54" spans="1:28" ht="15" customHeight="1" x14ac:dyDescent="0.15">
      <c r="A54" s="15"/>
      <c r="B54" s="15"/>
      <c r="C54" s="70"/>
      <c r="D54" s="71"/>
      <c r="E54" s="72"/>
      <c r="F54" s="72"/>
      <c r="G54" s="72"/>
      <c r="H54" s="72"/>
      <c r="I54" s="72"/>
      <c r="J54" s="72"/>
      <c r="K54" s="72"/>
      <c r="L54" s="72"/>
      <c r="M54" s="72"/>
      <c r="N54" s="72"/>
      <c r="O54" s="72"/>
      <c r="P54" s="72"/>
      <c r="Q54" s="72"/>
      <c r="R54" s="72"/>
      <c r="S54" s="72"/>
      <c r="T54" s="3"/>
      <c r="U54" s="3"/>
      <c r="V54" s="3"/>
      <c r="W54" s="3"/>
      <c r="X54" s="3"/>
      <c r="Y54" s="3"/>
      <c r="Z54" s="3"/>
      <c r="AA54" s="3"/>
      <c r="AB54" s="3"/>
    </row>
    <row r="55" spans="1:28" ht="15" customHeight="1" x14ac:dyDescent="0.15">
      <c r="A55" s="15"/>
      <c r="B55" s="15"/>
      <c r="C55" s="70"/>
      <c r="D55" s="71"/>
      <c r="E55" s="72"/>
      <c r="F55" s="72"/>
      <c r="G55" s="72"/>
      <c r="H55" s="72"/>
      <c r="I55" s="72"/>
      <c r="J55" s="72"/>
      <c r="K55" s="72"/>
      <c r="L55" s="72"/>
      <c r="M55" s="72"/>
      <c r="N55" s="72"/>
      <c r="O55" s="72"/>
      <c r="P55" s="72"/>
      <c r="Q55" s="72"/>
      <c r="R55" s="72"/>
      <c r="S55" s="72"/>
      <c r="T55" s="73"/>
      <c r="U55" s="73"/>
      <c r="V55" s="73"/>
      <c r="W55" s="73"/>
      <c r="X55" s="73"/>
      <c r="Y55" s="73"/>
      <c r="Z55" s="73"/>
      <c r="AA55" s="3"/>
      <c r="AB55" s="3"/>
    </row>
    <row r="56" spans="1:28" ht="15" customHeight="1" x14ac:dyDescent="0.15">
      <c r="A56" s="15"/>
      <c r="B56" s="15"/>
      <c r="C56" s="70"/>
      <c r="D56" s="71"/>
      <c r="E56" s="72"/>
      <c r="F56" s="72"/>
      <c r="G56" s="72"/>
      <c r="H56" s="72"/>
      <c r="I56" s="72"/>
      <c r="J56" s="72"/>
      <c r="K56" s="72"/>
      <c r="L56" s="72"/>
      <c r="M56" s="72"/>
      <c r="N56" s="72"/>
      <c r="O56" s="72"/>
      <c r="P56" s="72"/>
      <c r="Q56" s="72"/>
      <c r="R56" s="72"/>
      <c r="S56" s="72"/>
      <c r="T56" s="73"/>
      <c r="U56" s="73"/>
      <c r="V56" s="73"/>
      <c r="W56" s="73"/>
      <c r="X56" s="73"/>
      <c r="Y56" s="73"/>
      <c r="Z56" s="73"/>
      <c r="AA56" s="3"/>
      <c r="AB56" s="3"/>
    </row>
  </sheetData>
  <sheetProtection selectLockedCells="1"/>
  <mergeCells count="62">
    <mergeCell ref="O39:W40"/>
    <mergeCell ref="X39:AB40"/>
    <mergeCell ref="O41:P42"/>
    <mergeCell ref="Q41:Q42"/>
    <mergeCell ref="S41:S42"/>
    <mergeCell ref="W41:W42"/>
    <mergeCell ref="R41:R42"/>
    <mergeCell ref="O43:O44"/>
    <mergeCell ref="O45:Q46"/>
    <mergeCell ref="R45:W46"/>
    <mergeCell ref="A37:AB38"/>
    <mergeCell ref="V41:V42"/>
    <mergeCell ref="E41:E42"/>
    <mergeCell ref="P43:Q44"/>
    <mergeCell ref="J41:N46"/>
    <mergeCell ref="A39:I40"/>
    <mergeCell ref="A41:B42"/>
    <mergeCell ref="C41:C42"/>
    <mergeCell ref="D41:D42"/>
    <mergeCell ref="H41:H42"/>
    <mergeCell ref="I43:I44"/>
    <mergeCell ref="R43:U44"/>
    <mergeCell ref="T41:T42"/>
    <mergeCell ref="T51:V52"/>
    <mergeCell ref="W51:AB52"/>
    <mergeCell ref="A47:AB50"/>
    <mergeCell ref="J39:N40"/>
    <mergeCell ref="A36:AB36"/>
    <mergeCell ref="D43:G44"/>
    <mergeCell ref="B43:C44"/>
    <mergeCell ref="D45:I46"/>
    <mergeCell ref="H43:H44"/>
    <mergeCell ref="V43:V44"/>
    <mergeCell ref="W43:W44"/>
    <mergeCell ref="A45:C46"/>
    <mergeCell ref="X41:AB46"/>
    <mergeCell ref="F41:F42"/>
    <mergeCell ref="G41:G42"/>
    <mergeCell ref="I41:I42"/>
    <mergeCell ref="L33:S33"/>
    <mergeCell ref="L34:S34"/>
    <mergeCell ref="J25:Z25"/>
    <mergeCell ref="J27:Z27"/>
    <mergeCell ref="C32:J32"/>
    <mergeCell ref="A31:J31"/>
    <mergeCell ref="L32:S32"/>
    <mergeCell ref="A43:A44"/>
    <mergeCell ref="U41:U42"/>
    <mergeCell ref="T17:U17"/>
    <mergeCell ref="J24:Z24"/>
    <mergeCell ref="F5:V5"/>
    <mergeCell ref="E6:V6"/>
    <mergeCell ref="C9:Z9"/>
    <mergeCell ref="J22:Z22"/>
    <mergeCell ref="C10:Z10"/>
    <mergeCell ref="F21:H21"/>
    <mergeCell ref="D15:L15"/>
    <mergeCell ref="J21:Z21"/>
    <mergeCell ref="C11:Z11"/>
    <mergeCell ref="C34:J34"/>
    <mergeCell ref="J28:Z28"/>
    <mergeCell ref="C33:J33"/>
  </mergeCells>
  <phoneticPr fontId="16"/>
  <dataValidations xWindow="505" yWindow="532" count="1">
    <dataValidation type="list" allowBlank="1" showInputMessage="1" showErrorMessage="1" sqref="B32:B34 K32:K34" xr:uid="{0BF9E8BF-3F5A-416D-B505-BD9563DF70F3}">
      <formula1>"□,■"</formula1>
    </dataValidation>
  </dataValidations>
  <printOptions horizontalCentered="1"/>
  <pageMargins left="0.59055118110236227" right="0.59055118110236227" top="0.47244094488188981" bottom="0.19685039370078741" header="0.51181102362204722" footer="0.19685039370078741"/>
  <pageSetup paperSize="9" scale="95" orientation="portrait" blackAndWhite="1" horizontalDpi="300" verticalDpi="300" r:id="rId1"/>
  <headerFooter alignWithMargins="0">
    <oddFooter xml:space="preserve">&amp;R&amp;8 20241216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A1842-1243-4DF5-89C5-470338602AB4}">
  <sheetPr>
    <tabColor theme="8"/>
  </sheetPr>
  <dimension ref="A1:AD56"/>
  <sheetViews>
    <sheetView showGridLines="0" view="pageBreakPreview" topLeftCell="A19" zoomScaleNormal="100" zoomScaleSheetLayoutView="100" workbookViewId="0">
      <selection activeCell="J2" sqref="J2"/>
    </sheetView>
  </sheetViews>
  <sheetFormatPr defaultColWidth="3.375" defaultRowHeight="12" x14ac:dyDescent="0.15"/>
  <cols>
    <col min="1" max="28" width="3.375" style="2" customWidth="1"/>
    <col min="29" max="48" width="3.375" style="1" customWidth="1"/>
    <col min="49" max="16384" width="3.375" style="1"/>
  </cols>
  <sheetData>
    <row r="1" spans="1:28" ht="15" customHeight="1" x14ac:dyDescent="0.15">
      <c r="A1" s="28" t="s">
        <v>0</v>
      </c>
      <c r="B1" s="28"/>
      <c r="C1" s="13"/>
      <c r="D1" s="6"/>
      <c r="E1" s="6"/>
      <c r="F1" s="6"/>
      <c r="G1" s="6"/>
      <c r="H1" s="6"/>
      <c r="I1" s="6"/>
      <c r="J1" s="6"/>
      <c r="K1" s="6"/>
      <c r="L1" s="6"/>
      <c r="M1" s="6"/>
      <c r="N1" s="6"/>
      <c r="O1" s="6"/>
      <c r="P1" s="29"/>
      <c r="Q1" s="29"/>
      <c r="R1" s="29"/>
      <c r="S1" s="29"/>
      <c r="T1" s="29"/>
      <c r="U1" s="29"/>
      <c r="V1" s="29"/>
      <c r="W1" s="14"/>
      <c r="X1" s="14"/>
      <c r="Y1" s="14"/>
      <c r="Z1" s="14"/>
      <c r="AA1" s="14"/>
      <c r="AB1" s="4" t="s">
        <v>31</v>
      </c>
    </row>
    <row r="2" spans="1:28" ht="15" customHeight="1" x14ac:dyDescent="0.15">
      <c r="A2" s="29"/>
      <c r="B2" s="29"/>
      <c r="C2" s="29"/>
      <c r="D2" s="29"/>
      <c r="E2" s="29"/>
      <c r="F2" s="29"/>
      <c r="G2" s="29"/>
      <c r="H2" s="29"/>
      <c r="I2" s="29"/>
      <c r="J2" s="29"/>
      <c r="K2" s="29"/>
      <c r="L2" s="29"/>
      <c r="M2" s="29"/>
      <c r="N2" s="29"/>
      <c r="O2" s="29"/>
      <c r="P2" s="29"/>
      <c r="Q2" s="29"/>
      <c r="R2" s="29"/>
      <c r="S2" s="29"/>
      <c r="T2" s="29"/>
      <c r="U2" s="29"/>
      <c r="V2" s="29"/>
      <c r="W2" s="14"/>
      <c r="X2" s="14"/>
      <c r="Y2" s="14"/>
      <c r="Z2" s="14"/>
      <c r="AA2" s="14"/>
      <c r="AB2" s="30"/>
    </row>
    <row r="3" spans="1:28" ht="15" customHeight="1" x14ac:dyDescent="0.15">
      <c r="A3" s="29"/>
      <c r="B3" s="29"/>
      <c r="C3" s="29"/>
      <c r="D3" s="29"/>
      <c r="E3" s="29"/>
      <c r="F3" s="29"/>
      <c r="G3" s="29"/>
      <c r="H3" s="29"/>
      <c r="I3" s="29"/>
      <c r="J3" s="29"/>
      <c r="K3" s="29"/>
      <c r="L3" s="29"/>
      <c r="M3" s="29"/>
      <c r="N3" s="29"/>
      <c r="O3" s="29"/>
      <c r="P3" s="29"/>
      <c r="Q3" s="29"/>
      <c r="R3" s="29"/>
      <c r="S3" s="29"/>
      <c r="T3" s="29"/>
      <c r="U3" s="29"/>
      <c r="V3" s="29"/>
      <c r="W3" s="14"/>
      <c r="X3" s="14"/>
      <c r="Y3" s="14"/>
      <c r="Z3" s="14"/>
      <c r="AA3" s="14"/>
      <c r="AB3" s="30"/>
    </row>
    <row r="4" spans="1:28" ht="15" customHeight="1" x14ac:dyDescent="0.15">
      <c r="A4" s="29"/>
      <c r="B4" s="29"/>
      <c r="C4" s="29"/>
      <c r="D4" s="29"/>
      <c r="E4" s="29"/>
      <c r="F4" s="29"/>
      <c r="G4" s="29"/>
      <c r="H4" s="29"/>
      <c r="I4" s="29"/>
      <c r="J4" s="29"/>
      <c r="K4" s="29"/>
      <c r="L4" s="29"/>
      <c r="M4" s="29"/>
      <c r="N4" s="29"/>
      <c r="O4" s="29"/>
      <c r="P4" s="29"/>
      <c r="Q4" s="29"/>
      <c r="R4" s="29"/>
      <c r="S4" s="29"/>
      <c r="T4" s="29"/>
      <c r="U4" s="29"/>
      <c r="V4" s="29"/>
      <c r="W4" s="14"/>
      <c r="X4" s="14"/>
      <c r="Y4" s="14"/>
      <c r="Z4" s="14"/>
      <c r="AA4" s="14"/>
      <c r="AB4" s="30"/>
    </row>
    <row r="5" spans="1:28" ht="30" customHeight="1" x14ac:dyDescent="0.15">
      <c r="A5" s="31"/>
      <c r="B5" s="31"/>
      <c r="C5" s="31"/>
      <c r="D5" s="31"/>
      <c r="E5" s="31"/>
      <c r="F5" s="128" t="s">
        <v>2</v>
      </c>
      <c r="G5" s="128"/>
      <c r="H5" s="128"/>
      <c r="I5" s="128"/>
      <c r="J5" s="128"/>
      <c r="K5" s="128"/>
      <c r="L5" s="128"/>
      <c r="M5" s="128"/>
      <c r="N5" s="128"/>
      <c r="O5" s="128"/>
      <c r="P5" s="128"/>
      <c r="Q5" s="128"/>
      <c r="R5" s="128"/>
      <c r="S5" s="128"/>
      <c r="T5" s="128"/>
      <c r="U5" s="128"/>
      <c r="V5" s="128"/>
      <c r="W5" s="31"/>
      <c r="X5" s="31"/>
      <c r="Y5" s="31"/>
      <c r="Z5" s="31"/>
      <c r="AA5" s="31"/>
      <c r="AB5" s="31"/>
    </row>
    <row r="6" spans="1:28" ht="15" customHeight="1" x14ac:dyDescent="0.15">
      <c r="A6" s="14"/>
      <c r="B6" s="15"/>
      <c r="C6" s="15"/>
      <c r="D6" s="15"/>
      <c r="E6" s="90" t="s">
        <v>3</v>
      </c>
      <c r="F6" s="90"/>
      <c r="G6" s="90"/>
      <c r="H6" s="90"/>
      <c r="I6" s="90"/>
      <c r="J6" s="90"/>
      <c r="K6" s="90"/>
      <c r="L6" s="90"/>
      <c r="M6" s="90"/>
      <c r="N6" s="90"/>
      <c r="O6" s="90"/>
      <c r="P6" s="90"/>
      <c r="Q6" s="90"/>
      <c r="R6" s="90"/>
      <c r="S6" s="90"/>
      <c r="T6" s="90"/>
      <c r="U6" s="90"/>
      <c r="V6" s="90"/>
      <c r="W6" s="15"/>
      <c r="X6" s="15"/>
      <c r="Y6" s="15"/>
      <c r="Z6" s="15"/>
      <c r="AA6" s="15"/>
      <c r="AB6" s="15"/>
    </row>
    <row r="7" spans="1:28" ht="15" customHeight="1" x14ac:dyDescent="0.15">
      <c r="A7" s="14"/>
      <c r="B7" s="15"/>
      <c r="C7" s="15"/>
      <c r="D7" s="15"/>
      <c r="E7" s="14"/>
      <c r="F7" s="14"/>
      <c r="G7" s="14"/>
      <c r="H7" s="14"/>
      <c r="I7" s="14"/>
      <c r="J7" s="14"/>
      <c r="K7" s="14"/>
      <c r="L7" s="14"/>
      <c r="M7" s="14"/>
      <c r="N7" s="14"/>
      <c r="O7" s="14"/>
      <c r="P7" s="14"/>
      <c r="Q7" s="14"/>
      <c r="R7" s="14"/>
      <c r="S7" s="14"/>
      <c r="T7" s="14"/>
      <c r="U7" s="14"/>
      <c r="V7" s="14"/>
      <c r="W7" s="15"/>
      <c r="X7" s="15"/>
      <c r="Y7" s="15"/>
      <c r="Z7" s="15"/>
      <c r="AA7" s="15"/>
      <c r="AB7" s="15"/>
    </row>
    <row r="8" spans="1:28" ht="15" customHeight="1" x14ac:dyDescent="0.15">
      <c r="A8" s="14"/>
      <c r="B8" s="14"/>
      <c r="C8" s="14"/>
      <c r="D8" s="14"/>
      <c r="E8" s="14"/>
      <c r="F8" s="14"/>
      <c r="G8" s="14"/>
      <c r="H8" s="14"/>
      <c r="I8" s="14"/>
      <c r="J8" s="14"/>
      <c r="K8" s="14"/>
      <c r="L8" s="14"/>
      <c r="M8" s="14"/>
      <c r="N8" s="14"/>
      <c r="O8" s="14"/>
      <c r="P8" s="14"/>
      <c r="Q8" s="14"/>
      <c r="R8" s="14"/>
      <c r="S8" s="14"/>
      <c r="T8" s="14"/>
      <c r="U8" s="14"/>
      <c r="V8" s="14"/>
      <c r="W8" s="14"/>
      <c r="X8" s="14"/>
      <c r="Y8" s="14"/>
      <c r="Z8" s="14"/>
      <c r="AA8" s="14"/>
      <c r="AB8" s="14"/>
    </row>
    <row r="9" spans="1:28" ht="15" customHeight="1" x14ac:dyDescent="0.15">
      <c r="A9" s="14"/>
      <c r="B9" s="14"/>
      <c r="C9" s="91" t="s">
        <v>32</v>
      </c>
      <c r="D9" s="91"/>
      <c r="E9" s="91"/>
      <c r="F9" s="91"/>
      <c r="G9" s="91"/>
      <c r="H9" s="91"/>
      <c r="I9" s="91"/>
      <c r="J9" s="91"/>
      <c r="K9" s="91"/>
      <c r="L9" s="91"/>
      <c r="M9" s="91"/>
      <c r="N9" s="91"/>
      <c r="O9" s="91"/>
      <c r="P9" s="91"/>
      <c r="Q9" s="91"/>
      <c r="R9" s="91"/>
      <c r="S9" s="91"/>
      <c r="T9" s="91"/>
      <c r="U9" s="91"/>
      <c r="V9" s="91"/>
      <c r="W9" s="91"/>
      <c r="X9" s="91"/>
      <c r="Y9" s="91"/>
      <c r="Z9" s="91"/>
      <c r="AA9" s="6"/>
      <c r="AB9" s="6"/>
    </row>
    <row r="10" spans="1:28" ht="15" customHeight="1" x14ac:dyDescent="0.15">
      <c r="A10" s="14"/>
      <c r="B10" s="14"/>
      <c r="C10" s="91"/>
      <c r="D10" s="91"/>
      <c r="E10" s="91"/>
      <c r="F10" s="91"/>
      <c r="G10" s="91"/>
      <c r="H10" s="91"/>
      <c r="I10" s="91"/>
      <c r="J10" s="91"/>
      <c r="K10" s="91"/>
      <c r="L10" s="91"/>
      <c r="M10" s="91"/>
      <c r="N10" s="91"/>
      <c r="O10" s="91"/>
      <c r="P10" s="91"/>
      <c r="Q10" s="91"/>
      <c r="R10" s="91"/>
      <c r="S10" s="91"/>
      <c r="T10" s="91"/>
      <c r="U10" s="91"/>
      <c r="V10" s="91"/>
      <c r="W10" s="91"/>
      <c r="X10" s="91"/>
      <c r="Y10" s="91"/>
      <c r="Z10" s="91"/>
      <c r="AA10" s="6"/>
      <c r="AB10" s="6"/>
    </row>
    <row r="11" spans="1:28" ht="15" customHeight="1" x14ac:dyDescent="0.15">
      <c r="A11" s="14"/>
      <c r="B11" s="14"/>
      <c r="C11" s="91"/>
      <c r="D11" s="91"/>
      <c r="E11" s="91"/>
      <c r="F11" s="91"/>
      <c r="G11" s="91"/>
      <c r="H11" s="91"/>
      <c r="I11" s="91"/>
      <c r="J11" s="91"/>
      <c r="K11" s="91"/>
      <c r="L11" s="91"/>
      <c r="M11" s="91"/>
      <c r="N11" s="91"/>
      <c r="O11" s="91"/>
      <c r="P11" s="91"/>
      <c r="Q11" s="91"/>
      <c r="R11" s="91"/>
      <c r="S11" s="91"/>
      <c r="T11" s="91"/>
      <c r="U11" s="91"/>
      <c r="V11" s="91"/>
      <c r="W11" s="91"/>
      <c r="X11" s="91"/>
      <c r="Y11" s="91"/>
      <c r="Z11" s="91"/>
      <c r="AA11" s="6"/>
      <c r="AB11" s="6"/>
    </row>
    <row r="12" spans="1:28" ht="15" customHeight="1" x14ac:dyDescent="0.15">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row>
    <row r="13" spans="1:28" ht="15" customHeight="1" x14ac:dyDescent="0.15">
      <c r="A13" s="14"/>
      <c r="B13" s="14"/>
      <c r="C13" s="14"/>
      <c r="D13" s="36" t="s">
        <v>7</v>
      </c>
      <c r="E13" s="15"/>
      <c r="F13" s="15"/>
      <c r="G13" s="36"/>
      <c r="H13" s="15"/>
      <c r="I13" s="15"/>
      <c r="J13" s="15"/>
      <c r="K13" s="15"/>
      <c r="L13" s="15"/>
      <c r="M13" s="15"/>
      <c r="N13" s="15"/>
      <c r="O13" s="15"/>
      <c r="P13" s="15"/>
      <c r="Q13" s="14"/>
      <c r="R13" s="14"/>
      <c r="S13" s="14"/>
      <c r="T13" s="14"/>
      <c r="U13" s="14"/>
      <c r="V13" s="14"/>
      <c r="W13" s="14"/>
      <c r="X13" s="14"/>
      <c r="Y13" s="14"/>
      <c r="Z13" s="14"/>
      <c r="AA13" s="14"/>
      <c r="AB13" s="14"/>
    </row>
    <row r="14" spans="1:28" ht="15" customHeight="1" x14ac:dyDescent="0.15">
      <c r="A14" s="14"/>
      <c r="B14" s="14"/>
      <c r="C14" s="14"/>
      <c r="D14" s="36"/>
      <c r="E14" s="15"/>
      <c r="F14" s="15"/>
      <c r="G14" s="36"/>
      <c r="H14" s="15"/>
      <c r="I14" s="15"/>
      <c r="J14" s="15"/>
      <c r="K14" s="15"/>
      <c r="L14" s="15"/>
      <c r="M14" s="15"/>
      <c r="N14" s="15"/>
      <c r="O14" s="15"/>
      <c r="P14" s="15"/>
      <c r="Q14" s="14"/>
      <c r="R14" s="14"/>
      <c r="S14" s="14"/>
      <c r="T14" s="14"/>
      <c r="U14" s="14"/>
      <c r="V14" s="14"/>
      <c r="W14" s="14"/>
      <c r="X14" s="14"/>
      <c r="Y14" s="14"/>
      <c r="Z14" s="14"/>
      <c r="AA14" s="14"/>
      <c r="AB14" s="14"/>
    </row>
    <row r="15" spans="1:28" ht="15" customHeight="1" x14ac:dyDescent="0.15">
      <c r="A15" s="14"/>
      <c r="B15" s="14"/>
      <c r="C15" s="14"/>
      <c r="D15" s="92"/>
      <c r="E15" s="92"/>
      <c r="F15" s="92"/>
      <c r="G15" s="92"/>
      <c r="H15" s="92"/>
      <c r="I15" s="92"/>
      <c r="J15" s="92"/>
      <c r="K15" s="92"/>
      <c r="L15" s="92"/>
      <c r="M15" s="36"/>
      <c r="O15" s="6"/>
      <c r="P15" s="14"/>
      <c r="Q15" s="14"/>
      <c r="R15" s="14"/>
      <c r="S15" s="14"/>
      <c r="T15" s="14"/>
      <c r="U15" s="14"/>
      <c r="V15" s="14"/>
      <c r="W15" s="14"/>
      <c r="X15" s="14"/>
      <c r="Y15" s="14"/>
      <c r="Z15" s="14"/>
      <c r="AA15" s="14"/>
      <c r="AB15" s="14"/>
    </row>
    <row r="16" spans="1:28" ht="15" customHeight="1" x14ac:dyDescent="0.15">
      <c r="A16" s="14"/>
      <c r="B16" s="14"/>
      <c r="C16" s="14"/>
      <c r="D16" s="6"/>
      <c r="E16" s="6"/>
      <c r="F16" s="6"/>
      <c r="G16" s="6"/>
      <c r="H16" s="15"/>
      <c r="I16" s="6"/>
      <c r="J16" s="6"/>
      <c r="K16" s="6"/>
      <c r="L16" s="6"/>
      <c r="M16" s="6"/>
      <c r="N16" s="6"/>
      <c r="O16" s="6"/>
      <c r="P16" s="14"/>
      <c r="Q16" s="14"/>
      <c r="R16" s="14"/>
      <c r="S16" s="14"/>
      <c r="T16" s="82" t="s">
        <v>33</v>
      </c>
      <c r="U16" s="127"/>
      <c r="V16" s="127"/>
      <c r="W16" s="127"/>
      <c r="X16" s="127"/>
      <c r="Y16" s="127"/>
      <c r="Z16" s="29" t="s">
        <v>34</v>
      </c>
      <c r="AA16" s="14"/>
      <c r="AB16" s="14"/>
    </row>
    <row r="17" spans="1:28" ht="15" customHeight="1" x14ac:dyDescent="0.15">
      <c r="A17" s="14"/>
      <c r="B17" s="14"/>
      <c r="C17" s="14"/>
      <c r="D17" s="14"/>
      <c r="E17" s="14"/>
      <c r="F17" s="14"/>
      <c r="G17" s="14"/>
      <c r="H17" s="14"/>
      <c r="I17" s="14"/>
      <c r="J17" s="14"/>
      <c r="K17" s="14"/>
      <c r="L17" s="14"/>
      <c r="M17" s="14"/>
      <c r="N17" s="14"/>
      <c r="O17" s="14"/>
      <c r="P17" s="14"/>
      <c r="Q17" s="14"/>
      <c r="R17" s="14"/>
      <c r="S17" s="14"/>
      <c r="T17" s="127"/>
      <c r="U17" s="127"/>
      <c r="V17" s="14" t="s">
        <v>8</v>
      </c>
      <c r="W17" s="83"/>
      <c r="X17" s="6" t="s">
        <v>9</v>
      </c>
      <c r="Y17" s="83"/>
      <c r="Z17" s="14" t="s">
        <v>10</v>
      </c>
      <c r="AA17" s="14"/>
      <c r="AB17" s="14"/>
    </row>
    <row r="18" spans="1:28" ht="15" customHeight="1" x14ac:dyDescent="0.15">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row>
    <row r="19" spans="1:28" ht="15" customHeight="1" x14ac:dyDescent="0.15">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row>
    <row r="20" spans="1:28" ht="15" customHeight="1" x14ac:dyDescent="0.15">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row>
    <row r="21" spans="1:28" ht="15" customHeight="1" x14ac:dyDescent="0.15">
      <c r="A21" s="14"/>
      <c r="B21" s="14"/>
      <c r="C21" s="14"/>
      <c r="D21" s="14"/>
      <c r="E21" s="14"/>
      <c r="F21" s="90" t="s">
        <v>35</v>
      </c>
      <c r="G21" s="90"/>
      <c r="H21" s="90"/>
      <c r="J21" s="88"/>
      <c r="K21" s="88"/>
      <c r="L21" s="88"/>
      <c r="M21" s="88"/>
      <c r="N21" s="88"/>
      <c r="O21" s="88"/>
      <c r="P21" s="88"/>
      <c r="Q21" s="88"/>
      <c r="R21" s="88"/>
      <c r="S21" s="88"/>
      <c r="T21" s="88"/>
      <c r="U21" s="88"/>
      <c r="V21" s="88"/>
      <c r="W21" s="88"/>
      <c r="X21" s="88"/>
      <c r="Y21" s="88"/>
      <c r="Z21" s="88"/>
      <c r="AA21" s="3"/>
    </row>
    <row r="22" spans="1:28" ht="15" customHeight="1" x14ac:dyDescent="0.15">
      <c r="A22" s="14"/>
      <c r="B22" s="14"/>
      <c r="C22" s="14"/>
      <c r="D22" s="14"/>
      <c r="E22" s="14"/>
      <c r="F22" s="15"/>
      <c r="G22" s="15"/>
      <c r="H22" s="15"/>
      <c r="J22" s="88"/>
      <c r="K22" s="88"/>
      <c r="L22" s="88"/>
      <c r="M22" s="88"/>
      <c r="N22" s="88"/>
      <c r="O22" s="88"/>
      <c r="P22" s="88"/>
      <c r="Q22" s="88"/>
      <c r="R22" s="88"/>
      <c r="S22" s="88"/>
      <c r="T22" s="88"/>
      <c r="U22" s="88"/>
      <c r="V22" s="88"/>
      <c r="W22" s="88"/>
      <c r="X22" s="88"/>
      <c r="Y22" s="88"/>
      <c r="Z22" s="88"/>
      <c r="AA22" s="6"/>
    </row>
    <row r="23" spans="1:28" ht="15" customHeight="1" x14ac:dyDescent="0.15">
      <c r="A23" s="14"/>
      <c r="B23" s="14"/>
      <c r="C23" s="14"/>
      <c r="D23" s="14"/>
      <c r="E23" s="14"/>
      <c r="F23" s="14"/>
      <c r="G23" s="14"/>
      <c r="H23" s="14"/>
      <c r="I23" s="14"/>
      <c r="J23" s="18"/>
      <c r="K23" s="18"/>
      <c r="L23" s="18"/>
      <c r="M23" s="4"/>
      <c r="N23" s="4"/>
      <c r="O23" s="4"/>
      <c r="P23" s="18"/>
      <c r="Q23" s="69"/>
      <c r="R23" s="69"/>
      <c r="S23" s="69"/>
      <c r="T23" s="69"/>
      <c r="U23" s="69"/>
      <c r="V23" s="69"/>
      <c r="W23" s="69"/>
      <c r="X23" s="69"/>
      <c r="Y23" s="69"/>
      <c r="Z23" s="69"/>
      <c r="AA23" s="4"/>
      <c r="AB23" s="33"/>
    </row>
    <row r="24" spans="1:28" ht="15" customHeight="1" x14ac:dyDescent="0.15">
      <c r="A24" s="14"/>
      <c r="B24" s="14"/>
      <c r="C24" s="14"/>
      <c r="D24" s="14"/>
      <c r="E24" s="14"/>
      <c r="F24" s="14"/>
      <c r="G24" s="14"/>
      <c r="H24" s="14"/>
      <c r="I24" s="14"/>
      <c r="J24" s="18"/>
      <c r="K24" s="18"/>
      <c r="L24" s="18"/>
      <c r="M24" s="18"/>
      <c r="N24" s="18"/>
      <c r="O24" s="18"/>
      <c r="P24" s="18"/>
      <c r="Q24" s="18"/>
      <c r="R24" s="18"/>
      <c r="S24" s="18"/>
      <c r="T24" s="18"/>
      <c r="U24" s="18"/>
      <c r="V24" s="18"/>
      <c r="W24" s="18"/>
      <c r="X24" s="18"/>
      <c r="Y24" s="18"/>
      <c r="Z24" s="18"/>
      <c r="AA24" s="3"/>
      <c r="AB24" s="14"/>
    </row>
    <row r="25" spans="1:28" ht="15" customHeight="1" x14ac:dyDescent="0.15">
      <c r="A25" s="14"/>
      <c r="B25" s="14"/>
      <c r="C25" s="14"/>
      <c r="D25" s="14"/>
      <c r="E25" s="14"/>
      <c r="F25" s="14"/>
      <c r="G25" s="14"/>
      <c r="H25" s="14"/>
      <c r="I25" s="14"/>
      <c r="J25" s="18"/>
      <c r="K25" s="18"/>
      <c r="L25" s="18"/>
      <c r="M25" s="18"/>
      <c r="N25" s="18"/>
      <c r="O25" s="18"/>
      <c r="P25" s="18"/>
      <c r="Q25" s="18"/>
      <c r="R25" s="18"/>
      <c r="S25" s="18"/>
      <c r="T25" s="18"/>
      <c r="U25" s="18"/>
      <c r="V25" s="18"/>
      <c r="W25" s="18"/>
      <c r="X25" s="18"/>
      <c r="Y25" s="18"/>
      <c r="Z25" s="18"/>
      <c r="AA25" s="3"/>
      <c r="AB25" s="14"/>
    </row>
    <row r="26" spans="1:28" ht="15" customHeight="1" x14ac:dyDescent="0.15">
      <c r="A26" s="14"/>
      <c r="B26" s="14"/>
      <c r="C26" s="14"/>
      <c r="D26" s="14"/>
      <c r="E26" s="14"/>
      <c r="F26" s="14"/>
      <c r="G26" s="14"/>
      <c r="H26" s="14"/>
      <c r="I26" s="14"/>
      <c r="J26" s="15"/>
      <c r="K26" s="15"/>
      <c r="L26" s="15"/>
      <c r="M26" s="15"/>
      <c r="N26" s="15"/>
      <c r="O26" s="15"/>
      <c r="P26" s="15"/>
      <c r="Q26" s="15"/>
      <c r="R26" s="15"/>
      <c r="S26" s="15"/>
      <c r="T26" s="15"/>
      <c r="U26" s="15"/>
      <c r="V26" s="15"/>
      <c r="W26" s="15"/>
      <c r="X26" s="15"/>
      <c r="Y26" s="15"/>
      <c r="Z26" s="15"/>
      <c r="AA26" s="4" t="str">
        <f>IF(OR(J26="",J26=0),"","印")</f>
        <v/>
      </c>
    </row>
    <row r="27" spans="1:28" ht="15" customHeight="1" x14ac:dyDescent="0.15">
      <c r="A27" s="25"/>
      <c r="B27" s="25"/>
      <c r="C27" s="25"/>
      <c r="D27" s="25"/>
      <c r="E27" s="25"/>
      <c r="F27" s="25"/>
      <c r="G27" s="25"/>
      <c r="H27" s="25"/>
      <c r="I27" s="25"/>
      <c r="J27" s="19"/>
      <c r="K27" s="19"/>
      <c r="L27" s="19"/>
      <c r="M27" s="19"/>
      <c r="N27" s="19"/>
      <c r="O27" s="19"/>
      <c r="P27" s="19"/>
      <c r="Q27" s="19"/>
      <c r="R27" s="19"/>
      <c r="S27" s="19"/>
      <c r="T27" s="19"/>
      <c r="U27" s="19"/>
      <c r="V27" s="19"/>
      <c r="W27" s="19"/>
      <c r="X27" s="19"/>
      <c r="Y27" s="19"/>
      <c r="Z27" s="19"/>
      <c r="AA27" s="22"/>
      <c r="AB27" s="75"/>
    </row>
    <row r="28" spans="1:28" ht="15" customHeight="1" x14ac:dyDescent="0.15">
      <c r="A28" s="14"/>
      <c r="B28" s="14"/>
      <c r="C28" s="14"/>
      <c r="D28" s="14"/>
      <c r="E28" s="14"/>
      <c r="F28" s="14"/>
      <c r="G28" s="14"/>
      <c r="H28" s="14"/>
      <c r="I28" s="14"/>
      <c r="J28" s="18"/>
      <c r="K28" s="18"/>
      <c r="L28" s="18"/>
      <c r="M28" s="18"/>
      <c r="N28" s="18"/>
      <c r="O28" s="18"/>
      <c r="P28" s="18"/>
      <c r="Q28" s="18"/>
      <c r="R28" s="4"/>
      <c r="S28" s="4"/>
      <c r="T28" s="4"/>
      <c r="U28" s="4"/>
      <c r="V28" s="4"/>
      <c r="W28" s="4"/>
      <c r="X28" s="4"/>
      <c r="Y28" s="4"/>
      <c r="Z28" s="4"/>
      <c r="AA28" s="6"/>
      <c r="AB28" s="15"/>
    </row>
    <row r="29" spans="1:28" ht="15" customHeight="1" x14ac:dyDescent="0.15">
      <c r="A29" s="94" t="s">
        <v>12</v>
      </c>
      <c r="B29" s="94"/>
      <c r="C29" s="94"/>
      <c r="D29" s="94"/>
      <c r="E29" s="94"/>
      <c r="F29" s="94"/>
      <c r="G29" s="94"/>
      <c r="H29" s="94"/>
      <c r="I29" s="94"/>
      <c r="J29" s="94"/>
      <c r="K29" s="15"/>
      <c r="L29" s="15"/>
      <c r="M29" s="15"/>
      <c r="N29" s="15"/>
      <c r="O29" s="18"/>
      <c r="P29" s="18"/>
      <c r="Q29" s="18"/>
      <c r="R29" s="4"/>
      <c r="S29" s="4"/>
      <c r="T29" s="4"/>
      <c r="U29" s="4"/>
      <c r="V29" s="4"/>
      <c r="W29" s="4"/>
      <c r="X29" s="4"/>
      <c r="Y29" s="4"/>
      <c r="Z29" s="4"/>
      <c r="AA29" s="6"/>
      <c r="AB29" s="15"/>
    </row>
    <row r="30" spans="1:28" ht="15" customHeight="1" x14ac:dyDescent="0.15">
      <c r="A30" s="14"/>
      <c r="B30" s="79" t="s">
        <v>13</v>
      </c>
      <c r="C30" s="151" t="s">
        <v>14</v>
      </c>
      <c r="D30" s="151"/>
      <c r="E30" s="151"/>
      <c r="F30" s="151"/>
      <c r="G30" s="151"/>
      <c r="H30" s="151"/>
      <c r="I30" s="151"/>
      <c r="J30" s="151"/>
      <c r="K30" s="79" t="s">
        <v>13</v>
      </c>
      <c r="L30" s="151" t="s">
        <v>15</v>
      </c>
      <c r="M30" s="151"/>
      <c r="N30" s="151"/>
      <c r="O30" s="151"/>
      <c r="P30" s="151"/>
      <c r="Q30" s="151"/>
      <c r="R30" s="151"/>
      <c r="S30" s="151"/>
      <c r="T30" s="18"/>
      <c r="U30" s="18"/>
      <c r="V30" s="18"/>
      <c r="W30" s="18"/>
      <c r="X30" s="18"/>
      <c r="Y30" s="18"/>
      <c r="Z30" s="18"/>
      <c r="AA30" s="15"/>
      <c r="AB30" s="15"/>
    </row>
    <row r="31" spans="1:28" ht="15" customHeight="1" x14ac:dyDescent="0.15">
      <c r="A31" s="14"/>
      <c r="B31" s="79" t="s">
        <v>13</v>
      </c>
      <c r="C31" s="151" t="s">
        <v>16</v>
      </c>
      <c r="D31" s="151"/>
      <c r="E31" s="151"/>
      <c r="F31" s="151"/>
      <c r="G31" s="151"/>
      <c r="H31" s="151"/>
      <c r="I31" s="151"/>
      <c r="J31" s="151"/>
      <c r="K31" s="79" t="s">
        <v>13</v>
      </c>
      <c r="L31" s="151" t="s">
        <v>17</v>
      </c>
      <c r="M31" s="151"/>
      <c r="N31" s="151"/>
      <c r="O31" s="151"/>
      <c r="P31" s="151"/>
      <c r="Q31" s="151"/>
      <c r="R31" s="151"/>
      <c r="S31" s="151"/>
      <c r="T31" s="18"/>
      <c r="U31" s="18"/>
      <c r="V31" s="18"/>
      <c r="W31" s="18"/>
      <c r="X31" s="18"/>
      <c r="Y31" s="18"/>
      <c r="Z31" s="18"/>
      <c r="AA31" s="18"/>
    </row>
    <row r="32" spans="1:28" ht="15" customHeight="1" x14ac:dyDescent="0.15">
      <c r="A32" s="14"/>
      <c r="B32" s="79" t="s">
        <v>13</v>
      </c>
      <c r="C32" s="151" t="s">
        <v>18</v>
      </c>
      <c r="D32" s="151"/>
      <c r="E32" s="151"/>
      <c r="F32" s="151"/>
      <c r="G32" s="151"/>
      <c r="H32" s="151"/>
      <c r="I32" s="151"/>
      <c r="J32" s="151"/>
      <c r="K32" s="79" t="s">
        <v>13</v>
      </c>
      <c r="L32" s="151" t="s">
        <v>19</v>
      </c>
      <c r="M32" s="151"/>
      <c r="N32" s="151"/>
      <c r="O32" s="151"/>
      <c r="P32" s="151"/>
      <c r="Q32" s="151"/>
      <c r="R32" s="151"/>
      <c r="S32" s="151"/>
      <c r="T32" s="18"/>
      <c r="U32" s="18"/>
      <c r="V32" s="18"/>
      <c r="W32" s="18"/>
      <c r="X32" s="18"/>
      <c r="Y32" s="18"/>
      <c r="Z32" s="18"/>
      <c r="AA32" s="18"/>
    </row>
    <row r="33" spans="1:30" ht="15" customHeight="1" x14ac:dyDescent="0.15">
      <c r="A33" s="14"/>
      <c r="B33" s="14"/>
      <c r="C33" s="14"/>
      <c r="D33" s="14"/>
      <c r="E33" s="14"/>
      <c r="F33" s="14"/>
      <c r="G33" s="14"/>
      <c r="H33" s="14"/>
      <c r="I33" s="14"/>
      <c r="J33" s="14"/>
      <c r="K33" s="14"/>
      <c r="L33" s="14"/>
      <c r="M33" s="14"/>
      <c r="N33" s="14"/>
      <c r="O33" s="14"/>
      <c r="P33" s="14"/>
      <c r="Q33" s="14"/>
      <c r="R33" s="14"/>
      <c r="S33" s="14"/>
      <c r="T33" s="29"/>
      <c r="U33" s="29"/>
      <c r="V33" s="29"/>
      <c r="W33" s="29"/>
      <c r="X33" s="29"/>
      <c r="Y33" s="29"/>
      <c r="Z33" s="29"/>
      <c r="AA33" s="29"/>
      <c r="AB33" s="29"/>
    </row>
    <row r="34" spans="1:30" ht="15" customHeight="1" x14ac:dyDescent="0.15">
      <c r="A34" s="116" t="s">
        <v>20</v>
      </c>
      <c r="B34" s="117"/>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8"/>
      <c r="AC34" s="10"/>
    </row>
    <row r="35" spans="1:30" ht="15" customHeight="1" x14ac:dyDescent="0.15">
      <c r="A35" s="124"/>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6"/>
      <c r="AC35" s="10"/>
    </row>
    <row r="36" spans="1:30" ht="15" customHeight="1" x14ac:dyDescent="0.15">
      <c r="A36" s="121"/>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99"/>
      <c r="AC36" s="10"/>
    </row>
    <row r="37" spans="1:30" ht="15" customHeight="1" x14ac:dyDescent="0.15">
      <c r="A37" s="84" t="s">
        <v>21</v>
      </c>
      <c r="B37" s="112"/>
      <c r="C37" s="112"/>
      <c r="D37" s="112"/>
      <c r="E37" s="112"/>
      <c r="F37" s="112"/>
      <c r="G37" s="112"/>
      <c r="H37" s="112"/>
      <c r="I37" s="113"/>
      <c r="J37" s="84" t="s">
        <v>22</v>
      </c>
      <c r="K37" s="112"/>
      <c r="L37" s="112"/>
      <c r="M37" s="112"/>
      <c r="N37" s="113"/>
      <c r="O37" s="84" t="s">
        <v>23</v>
      </c>
      <c r="P37" s="112"/>
      <c r="Q37" s="112"/>
      <c r="R37" s="112"/>
      <c r="S37" s="112"/>
      <c r="T37" s="112"/>
      <c r="U37" s="112"/>
      <c r="V37" s="112"/>
      <c r="W37" s="113"/>
      <c r="X37" s="84" t="s">
        <v>24</v>
      </c>
      <c r="Y37" s="112"/>
      <c r="Z37" s="112"/>
      <c r="AA37" s="112"/>
      <c r="AB37" s="113"/>
      <c r="AC37" s="10"/>
    </row>
    <row r="38" spans="1:30" ht="15" customHeight="1" x14ac:dyDescent="0.15">
      <c r="A38" s="85"/>
      <c r="B38" s="114"/>
      <c r="C38" s="114"/>
      <c r="D38" s="114"/>
      <c r="E38" s="114"/>
      <c r="F38" s="114"/>
      <c r="G38" s="114"/>
      <c r="H38" s="114"/>
      <c r="I38" s="115"/>
      <c r="J38" s="85"/>
      <c r="K38" s="114"/>
      <c r="L38" s="114"/>
      <c r="M38" s="114"/>
      <c r="N38" s="115"/>
      <c r="O38" s="85"/>
      <c r="P38" s="114"/>
      <c r="Q38" s="114"/>
      <c r="R38" s="114"/>
      <c r="S38" s="114"/>
      <c r="T38" s="114"/>
      <c r="U38" s="114"/>
      <c r="V38" s="114"/>
      <c r="W38" s="115"/>
      <c r="X38" s="85"/>
      <c r="Y38" s="114"/>
      <c r="Z38" s="114"/>
      <c r="AA38" s="114"/>
      <c r="AB38" s="115"/>
      <c r="AC38" s="9"/>
      <c r="AD38" s="10"/>
    </row>
    <row r="39" spans="1:30" ht="15" customHeight="1" x14ac:dyDescent="0.15">
      <c r="A39" s="120"/>
      <c r="B39" s="86"/>
      <c r="C39" s="86"/>
      <c r="D39" s="112" t="s">
        <v>8</v>
      </c>
      <c r="E39" s="86"/>
      <c r="F39" s="112" t="s">
        <v>9</v>
      </c>
      <c r="G39" s="86"/>
      <c r="H39" s="112" t="s">
        <v>10</v>
      </c>
      <c r="I39" s="113"/>
      <c r="J39" s="84"/>
      <c r="K39" s="112"/>
      <c r="L39" s="112"/>
      <c r="M39" s="112"/>
      <c r="N39" s="112"/>
      <c r="O39" s="120"/>
      <c r="P39" s="86"/>
      <c r="Q39" s="86"/>
      <c r="R39" s="112" t="s">
        <v>8</v>
      </c>
      <c r="S39" s="86"/>
      <c r="T39" s="112" t="s">
        <v>9</v>
      </c>
      <c r="U39" s="86"/>
      <c r="V39" s="112" t="s">
        <v>10</v>
      </c>
      <c r="W39" s="113"/>
      <c r="X39" s="84"/>
      <c r="Y39" s="112"/>
      <c r="Z39" s="112"/>
      <c r="AA39" s="112"/>
      <c r="AB39" s="113"/>
      <c r="AC39" s="9"/>
      <c r="AD39" s="10"/>
    </row>
    <row r="40" spans="1:30" ht="15" customHeight="1" x14ac:dyDescent="0.15">
      <c r="A40" s="121"/>
      <c r="B40" s="87"/>
      <c r="C40" s="87"/>
      <c r="D40" s="114"/>
      <c r="E40" s="87"/>
      <c r="F40" s="114"/>
      <c r="G40" s="87"/>
      <c r="H40" s="114"/>
      <c r="I40" s="115"/>
      <c r="J40" s="122"/>
      <c r="K40" s="90"/>
      <c r="L40" s="90"/>
      <c r="M40" s="90"/>
      <c r="N40" s="90"/>
      <c r="O40" s="121"/>
      <c r="P40" s="87"/>
      <c r="Q40" s="87"/>
      <c r="R40" s="114"/>
      <c r="S40" s="87"/>
      <c r="T40" s="114"/>
      <c r="U40" s="87"/>
      <c r="V40" s="114"/>
      <c r="W40" s="115"/>
      <c r="X40" s="122"/>
      <c r="Y40" s="90"/>
      <c r="Z40" s="90"/>
      <c r="AA40" s="90"/>
      <c r="AB40" s="123"/>
      <c r="AC40" s="9"/>
    </row>
    <row r="41" spans="1:30" ht="15" customHeight="1" x14ac:dyDescent="0.15">
      <c r="A41" s="84" t="s">
        <v>25</v>
      </c>
      <c r="B41" s="86" t="s">
        <v>26</v>
      </c>
      <c r="C41" s="86"/>
      <c r="D41" s="86"/>
      <c r="E41" s="86"/>
      <c r="F41" s="86"/>
      <c r="G41" s="86"/>
      <c r="H41" s="112" t="s">
        <v>27</v>
      </c>
      <c r="I41" s="113"/>
      <c r="J41" s="122"/>
      <c r="K41" s="90"/>
      <c r="L41" s="90"/>
      <c r="M41" s="90"/>
      <c r="N41" s="90"/>
      <c r="O41" s="84" t="s">
        <v>25</v>
      </c>
      <c r="P41" s="86" t="s">
        <v>26</v>
      </c>
      <c r="Q41" s="86"/>
      <c r="R41" s="86"/>
      <c r="S41" s="86"/>
      <c r="T41" s="86"/>
      <c r="U41" s="86"/>
      <c r="V41" s="112" t="s">
        <v>27</v>
      </c>
      <c r="W41" s="113"/>
      <c r="X41" s="122"/>
      <c r="Y41" s="90"/>
      <c r="Z41" s="90"/>
      <c r="AA41" s="90"/>
      <c r="AB41" s="123"/>
    </row>
    <row r="42" spans="1:30" ht="15" customHeight="1" x14ac:dyDescent="0.15">
      <c r="A42" s="85"/>
      <c r="B42" s="87"/>
      <c r="C42" s="87"/>
      <c r="D42" s="87"/>
      <c r="E42" s="87"/>
      <c r="F42" s="87"/>
      <c r="G42" s="87"/>
      <c r="H42" s="114"/>
      <c r="I42" s="115"/>
      <c r="J42" s="122"/>
      <c r="K42" s="90"/>
      <c r="L42" s="90"/>
      <c r="M42" s="90"/>
      <c r="N42" s="90"/>
      <c r="O42" s="85"/>
      <c r="P42" s="87"/>
      <c r="Q42" s="87"/>
      <c r="R42" s="87"/>
      <c r="S42" s="87"/>
      <c r="T42" s="87"/>
      <c r="U42" s="87"/>
      <c r="V42" s="114"/>
      <c r="W42" s="115"/>
      <c r="X42" s="122"/>
      <c r="Y42" s="90"/>
      <c r="Z42" s="90"/>
      <c r="AA42" s="90"/>
      <c r="AB42" s="123"/>
    </row>
    <row r="43" spans="1:30" ht="15" customHeight="1" x14ac:dyDescent="0.15">
      <c r="A43" s="120" t="s">
        <v>28</v>
      </c>
      <c r="B43" s="86"/>
      <c r="C43" s="86"/>
      <c r="D43" s="86"/>
      <c r="E43" s="86"/>
      <c r="F43" s="86"/>
      <c r="G43" s="86"/>
      <c r="H43" s="86"/>
      <c r="I43" s="119"/>
      <c r="J43" s="122"/>
      <c r="K43" s="90"/>
      <c r="L43" s="90"/>
      <c r="M43" s="90"/>
      <c r="N43" s="90"/>
      <c r="O43" s="120" t="s">
        <v>28</v>
      </c>
      <c r="P43" s="86"/>
      <c r="Q43" s="86"/>
      <c r="R43" s="86"/>
      <c r="S43" s="86"/>
      <c r="T43" s="86"/>
      <c r="U43" s="86"/>
      <c r="V43" s="86"/>
      <c r="W43" s="119"/>
      <c r="X43" s="122"/>
      <c r="Y43" s="90"/>
      <c r="Z43" s="90"/>
      <c r="AA43" s="90"/>
      <c r="AB43" s="123"/>
    </row>
    <row r="44" spans="1:30" ht="15" customHeight="1" x14ac:dyDescent="0.15">
      <c r="A44" s="121"/>
      <c r="B44" s="87"/>
      <c r="C44" s="87"/>
      <c r="D44" s="87"/>
      <c r="E44" s="87"/>
      <c r="F44" s="87"/>
      <c r="G44" s="87"/>
      <c r="H44" s="87"/>
      <c r="I44" s="99"/>
      <c r="J44" s="85"/>
      <c r="K44" s="114"/>
      <c r="L44" s="114"/>
      <c r="M44" s="114"/>
      <c r="N44" s="114"/>
      <c r="O44" s="121"/>
      <c r="P44" s="87"/>
      <c r="Q44" s="87"/>
      <c r="R44" s="87"/>
      <c r="S44" s="87"/>
      <c r="T44" s="87"/>
      <c r="U44" s="87"/>
      <c r="V44" s="87"/>
      <c r="W44" s="99"/>
      <c r="X44" s="85"/>
      <c r="Y44" s="114"/>
      <c r="Z44" s="114"/>
      <c r="AA44" s="114"/>
      <c r="AB44" s="115"/>
    </row>
    <row r="45" spans="1:30" ht="15" customHeight="1" x14ac:dyDescent="0.15">
      <c r="A45" s="103" t="s">
        <v>29</v>
      </c>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5"/>
    </row>
    <row r="46" spans="1:30" ht="15" customHeight="1" x14ac:dyDescent="0.15">
      <c r="A46" s="106"/>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8"/>
    </row>
    <row r="47" spans="1:30" ht="15" customHeight="1" x14ac:dyDescent="0.15">
      <c r="A47" s="106"/>
      <c r="B47" s="107"/>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8"/>
    </row>
    <row r="48" spans="1:30" ht="15" customHeight="1" x14ac:dyDescent="0.15">
      <c r="A48" s="109"/>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1"/>
    </row>
    <row r="49" spans="1:28" ht="15" customHeight="1" x14ac:dyDescent="0.15">
      <c r="A49" s="15"/>
      <c r="B49" s="15"/>
      <c r="C49" s="70"/>
      <c r="D49" s="74"/>
      <c r="E49" s="74"/>
      <c r="F49" s="74"/>
      <c r="G49" s="74"/>
      <c r="H49" s="74"/>
      <c r="I49" s="74"/>
      <c r="J49" s="74"/>
      <c r="K49" s="74"/>
      <c r="L49" s="74"/>
      <c r="M49" s="74"/>
      <c r="N49" s="74"/>
      <c r="O49" s="74"/>
      <c r="P49" s="74"/>
      <c r="Q49" s="74"/>
      <c r="R49" s="74"/>
      <c r="S49" s="74"/>
      <c r="T49" s="95" t="s">
        <v>30</v>
      </c>
      <c r="U49" s="95"/>
      <c r="V49" s="96"/>
      <c r="W49" s="99"/>
      <c r="X49" s="100"/>
      <c r="Y49" s="100"/>
      <c r="Z49" s="100"/>
      <c r="AA49" s="100"/>
      <c r="AB49" s="100"/>
    </row>
    <row r="50" spans="1:28" ht="15" customHeight="1" x14ac:dyDescent="0.15">
      <c r="A50" s="15"/>
      <c r="B50" s="15"/>
      <c r="C50" s="70"/>
      <c r="D50" s="71"/>
      <c r="E50" s="72"/>
      <c r="F50" s="72"/>
      <c r="G50" s="72"/>
      <c r="H50" s="72"/>
      <c r="I50" s="72"/>
      <c r="J50" s="72"/>
      <c r="K50" s="72"/>
      <c r="L50" s="72"/>
      <c r="M50" s="72"/>
      <c r="N50" s="72"/>
      <c r="O50" s="72"/>
      <c r="P50" s="72"/>
      <c r="Q50" s="72"/>
      <c r="R50" s="72"/>
      <c r="S50" s="72"/>
      <c r="T50" s="97"/>
      <c r="U50" s="97"/>
      <c r="V50" s="98"/>
      <c r="W50" s="101"/>
      <c r="X50" s="102"/>
      <c r="Y50" s="102"/>
      <c r="Z50" s="102"/>
      <c r="AA50" s="102"/>
      <c r="AB50" s="102"/>
    </row>
    <row r="51" spans="1:28" ht="15" customHeight="1" x14ac:dyDescent="0.15">
      <c r="A51" s="15"/>
      <c r="B51" s="15"/>
      <c r="C51" s="70"/>
      <c r="D51" s="71"/>
      <c r="E51" s="72"/>
      <c r="F51" s="72"/>
      <c r="G51" s="72"/>
      <c r="H51" s="72"/>
      <c r="I51" s="72"/>
      <c r="J51" s="72"/>
      <c r="K51" s="72"/>
      <c r="L51" s="72"/>
      <c r="M51" s="72"/>
      <c r="N51" s="72"/>
      <c r="O51" s="72"/>
      <c r="P51" s="72"/>
      <c r="Q51" s="72"/>
      <c r="R51" s="72"/>
      <c r="S51" s="72"/>
      <c r="T51" s="3"/>
      <c r="U51" s="3"/>
      <c r="V51" s="3"/>
      <c r="W51" s="3"/>
      <c r="X51" s="3"/>
      <c r="Y51" s="3"/>
      <c r="Z51" s="3"/>
      <c r="AA51" s="3"/>
      <c r="AB51" s="3"/>
    </row>
    <row r="52" spans="1:28" ht="15" customHeight="1" x14ac:dyDescent="0.15">
      <c r="A52" s="15"/>
      <c r="B52" s="15"/>
      <c r="C52" s="70"/>
      <c r="D52" s="71"/>
      <c r="E52" s="72"/>
      <c r="F52" s="72"/>
      <c r="G52" s="72"/>
      <c r="H52" s="72"/>
      <c r="I52" s="72"/>
      <c r="J52" s="72"/>
      <c r="K52" s="72"/>
      <c r="L52" s="72"/>
      <c r="M52" s="72"/>
      <c r="N52" s="72"/>
      <c r="O52" s="72"/>
      <c r="P52" s="72"/>
      <c r="Q52" s="72"/>
      <c r="R52" s="72"/>
      <c r="S52" s="72"/>
      <c r="T52" s="3"/>
      <c r="U52" s="3"/>
      <c r="V52" s="3"/>
      <c r="W52" s="3"/>
      <c r="X52" s="3"/>
      <c r="Y52" s="3"/>
      <c r="Z52" s="3"/>
      <c r="AA52" s="3"/>
      <c r="AB52" s="3"/>
    </row>
    <row r="53" spans="1:28" ht="15" customHeight="1" x14ac:dyDescent="0.15">
      <c r="A53" s="15"/>
      <c r="B53" s="6" t="s">
        <v>36</v>
      </c>
      <c r="C53" s="14"/>
      <c r="D53" s="14"/>
      <c r="E53" s="14"/>
      <c r="F53" s="14"/>
      <c r="G53" s="14"/>
      <c r="H53" s="14"/>
      <c r="I53" s="14"/>
      <c r="J53" s="14"/>
      <c r="K53" s="14"/>
      <c r="L53" s="14"/>
      <c r="M53" s="14"/>
      <c r="N53" s="14"/>
      <c r="O53" s="14"/>
      <c r="P53" s="14"/>
      <c r="Q53" s="14"/>
      <c r="R53" s="14"/>
      <c r="S53" s="14"/>
      <c r="T53" s="3"/>
      <c r="U53" s="3"/>
      <c r="V53" s="3"/>
      <c r="W53" s="3"/>
      <c r="X53" s="3"/>
      <c r="Y53" s="3"/>
      <c r="Z53" s="3"/>
      <c r="AA53" s="3"/>
      <c r="AB53" s="3"/>
    </row>
    <row r="54" spans="1:28" ht="15" customHeight="1" x14ac:dyDescent="0.15">
      <c r="A54" s="15"/>
      <c r="B54" s="70" t="s">
        <v>37</v>
      </c>
      <c r="C54" s="129" t="s">
        <v>38</v>
      </c>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3"/>
    </row>
    <row r="55" spans="1:28" ht="15" customHeight="1" x14ac:dyDescent="0.15">
      <c r="A55" s="15"/>
      <c r="B55" s="70" t="s">
        <v>39</v>
      </c>
      <c r="C55" s="129" t="s">
        <v>40</v>
      </c>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3"/>
    </row>
    <row r="56" spans="1:28" ht="15" customHeight="1" x14ac:dyDescent="0.15">
      <c r="A56" s="15"/>
      <c r="B56" s="70"/>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3"/>
    </row>
  </sheetData>
  <sheetProtection selectLockedCells="1"/>
  <mergeCells count="60">
    <mergeCell ref="C54:AA54"/>
    <mergeCell ref="C55:AA55"/>
    <mergeCell ref="U16:Y16"/>
    <mergeCell ref="C56:AA56"/>
    <mergeCell ref="A43:C44"/>
    <mergeCell ref="D43:I44"/>
    <mergeCell ref="O43:Q44"/>
    <mergeCell ref="R43:W44"/>
    <mergeCell ref="A45:AB48"/>
    <mergeCell ref="T49:V50"/>
    <mergeCell ref="W49:AB50"/>
    <mergeCell ref="A41:A42"/>
    <mergeCell ref="B41:C42"/>
    <mergeCell ref="D41:G42"/>
    <mergeCell ref="H41:H42"/>
    <mergeCell ref="I41:I42"/>
    <mergeCell ref="O41:O42"/>
    <mergeCell ref="S39:S40"/>
    <mergeCell ref="T39:T40"/>
    <mergeCell ref="U39:U40"/>
    <mergeCell ref="J39:N44"/>
    <mergeCell ref="O39:P40"/>
    <mergeCell ref="Q39:Q40"/>
    <mergeCell ref="P41:Q42"/>
    <mergeCell ref="W39:W40"/>
    <mergeCell ref="X39:AB44"/>
    <mergeCell ref="R41:U42"/>
    <mergeCell ref="V41:V42"/>
    <mergeCell ref="W41:W42"/>
    <mergeCell ref="R39:R40"/>
    <mergeCell ref="V39:V40"/>
    <mergeCell ref="G39:G40"/>
    <mergeCell ref="C32:J32"/>
    <mergeCell ref="L32:S32"/>
    <mergeCell ref="A34:AB34"/>
    <mergeCell ref="A35:AB36"/>
    <mergeCell ref="A37:I38"/>
    <mergeCell ref="J37:N38"/>
    <mergeCell ref="O37:W38"/>
    <mergeCell ref="X37:AB38"/>
    <mergeCell ref="A39:B40"/>
    <mergeCell ref="C39:C40"/>
    <mergeCell ref="D39:D40"/>
    <mergeCell ref="E39:E40"/>
    <mergeCell ref="F39:F40"/>
    <mergeCell ref="H39:H40"/>
    <mergeCell ref="I39:I40"/>
    <mergeCell ref="A29:J29"/>
    <mergeCell ref="C30:J30"/>
    <mergeCell ref="L30:S30"/>
    <mergeCell ref="C31:J31"/>
    <mergeCell ref="L31:S31"/>
    <mergeCell ref="T17:U17"/>
    <mergeCell ref="F21:H21"/>
    <mergeCell ref="J21:Z21"/>
    <mergeCell ref="J22:Z22"/>
    <mergeCell ref="F5:V5"/>
    <mergeCell ref="E6:V6"/>
    <mergeCell ref="D15:L15"/>
    <mergeCell ref="C9:Z11"/>
  </mergeCells>
  <phoneticPr fontId="16"/>
  <dataValidations count="1">
    <dataValidation type="list" allowBlank="1" showInputMessage="1" showErrorMessage="1" sqref="B30:B32 K30:K32" xr:uid="{8CB0A862-CAF7-4E8D-9916-78246909F3B1}">
      <formula1>"□,■"</formula1>
    </dataValidation>
  </dataValidations>
  <printOptions horizontalCentered="1"/>
  <pageMargins left="0.59055118110236227" right="0.59055118110236227" top="0.47244094488188981" bottom="0.19685039370078741" header="0.51181102362204722" footer="0.19685039370078741"/>
  <pageSetup paperSize="9" scale="95" orientation="portrait" blackAndWhite="1" horizontalDpi="300" verticalDpi="300" r:id="rId1"/>
  <headerFooter alignWithMargins="0">
    <oddFooter xml:space="preserve">&amp;R&amp;8 20241216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B0CE8-B661-4A27-BE0F-ED19A07F47E2}">
  <sheetPr>
    <tabColor rgb="FF00B050"/>
  </sheetPr>
  <dimension ref="A1:AN40"/>
  <sheetViews>
    <sheetView showGridLines="0" tabSelected="1" view="pageBreakPreview" topLeftCell="A10" zoomScaleNormal="100" zoomScaleSheetLayoutView="100" workbookViewId="0">
      <selection activeCell="T17" sqref="T17:Z17"/>
    </sheetView>
  </sheetViews>
  <sheetFormatPr defaultColWidth="3.375" defaultRowHeight="12" x14ac:dyDescent="0.15"/>
  <cols>
    <col min="1" max="28" width="3.375" style="2" customWidth="1"/>
    <col min="29" max="48" width="3.375" style="1" customWidth="1"/>
    <col min="49" max="16384" width="3.375" style="1"/>
  </cols>
  <sheetData>
    <row r="1" spans="1:28" ht="15" customHeight="1" x14ac:dyDescent="0.15">
      <c r="A1" s="125" t="s">
        <v>41</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row>
    <row r="2" spans="1:28" ht="15" customHeight="1" x14ac:dyDescent="0.15">
      <c r="A2" s="5"/>
      <c r="B2" s="5"/>
      <c r="C2" s="5"/>
      <c r="D2" s="5"/>
      <c r="E2" s="5"/>
      <c r="F2" s="5"/>
      <c r="G2" s="5"/>
      <c r="H2" s="5"/>
      <c r="I2" s="5"/>
      <c r="J2" s="5"/>
      <c r="K2" s="5"/>
      <c r="L2" s="5"/>
      <c r="M2" s="5"/>
      <c r="N2" s="5"/>
      <c r="O2" s="5"/>
      <c r="P2" s="5"/>
      <c r="Q2" s="5"/>
      <c r="R2" s="5"/>
      <c r="S2" s="5"/>
      <c r="T2" s="5"/>
      <c r="U2" s="5"/>
      <c r="V2" s="5"/>
      <c r="W2" s="5"/>
      <c r="X2" s="5"/>
      <c r="Y2" s="5"/>
      <c r="Z2" s="5"/>
      <c r="AA2" s="7"/>
      <c r="AB2" s="5"/>
    </row>
    <row r="3" spans="1:28" ht="15" customHeight="1" x14ac:dyDescent="0.15">
      <c r="A3" s="8" t="s">
        <v>42</v>
      </c>
      <c r="B3" s="8"/>
      <c r="C3" s="8"/>
      <c r="D3" s="8"/>
      <c r="E3" s="8"/>
      <c r="F3" s="6"/>
      <c r="G3" s="6"/>
      <c r="H3" s="6"/>
      <c r="I3" s="6"/>
      <c r="J3" s="6"/>
      <c r="K3" s="6"/>
      <c r="L3" s="6"/>
      <c r="M3" s="6"/>
      <c r="N3" s="6"/>
      <c r="O3" s="6"/>
      <c r="P3" s="6"/>
      <c r="Q3" s="6"/>
      <c r="R3" s="6"/>
      <c r="S3" s="6"/>
      <c r="T3" s="6"/>
      <c r="U3" s="6"/>
      <c r="V3" s="6"/>
      <c r="W3" s="6"/>
      <c r="X3" s="6"/>
      <c r="Y3" s="6"/>
      <c r="Z3" s="6"/>
      <c r="AA3" s="3"/>
      <c r="AB3" s="6"/>
    </row>
    <row r="4" spans="1:28" ht="15" customHeight="1" x14ac:dyDescent="0.15">
      <c r="A4" s="6"/>
      <c r="B4" s="6"/>
      <c r="C4" s="6" t="s">
        <v>43</v>
      </c>
      <c r="D4" s="3"/>
      <c r="E4" s="6"/>
      <c r="F4" s="6"/>
      <c r="G4" s="6"/>
      <c r="H4" s="6"/>
      <c r="I4" s="6"/>
      <c r="J4" s="133"/>
      <c r="K4" s="133"/>
      <c r="L4" s="133"/>
      <c r="M4" s="133"/>
      <c r="N4" s="133"/>
      <c r="O4" s="133"/>
      <c r="P4" s="133"/>
      <c r="Q4" s="133"/>
      <c r="R4" s="133"/>
      <c r="S4" s="133"/>
      <c r="T4" s="133"/>
      <c r="U4" s="133"/>
      <c r="V4" s="133"/>
      <c r="W4" s="133"/>
      <c r="X4" s="133"/>
      <c r="Y4" s="133"/>
      <c r="Z4" s="133"/>
      <c r="AA4" s="3"/>
      <c r="AB4" s="6"/>
    </row>
    <row r="5" spans="1:28" ht="15" customHeight="1" x14ac:dyDescent="0.15">
      <c r="A5" s="6"/>
      <c r="B5" s="6"/>
      <c r="C5" s="6" t="s">
        <v>44</v>
      </c>
      <c r="D5" s="3"/>
      <c r="E5" s="6"/>
      <c r="F5" s="6"/>
      <c r="G5" s="6"/>
      <c r="H5" s="6"/>
      <c r="I5" s="6"/>
      <c r="J5" s="134"/>
      <c r="K5" s="134"/>
      <c r="L5" s="134"/>
      <c r="M5" s="134"/>
      <c r="N5" s="134"/>
      <c r="O5" s="134"/>
      <c r="P5" s="134"/>
      <c r="Q5" s="134"/>
      <c r="R5" s="134"/>
      <c r="S5" s="134"/>
      <c r="T5" s="134"/>
      <c r="U5" s="134"/>
      <c r="V5" s="134"/>
      <c r="W5" s="134"/>
      <c r="X5" s="134"/>
      <c r="Y5" s="134"/>
      <c r="Z5" s="134"/>
      <c r="AA5" s="3"/>
      <c r="AB5" s="6"/>
    </row>
    <row r="6" spans="1:28" ht="15" customHeight="1" x14ac:dyDescent="0.15">
      <c r="A6" s="6"/>
      <c r="B6" s="6"/>
      <c r="C6" s="6"/>
      <c r="D6" s="3"/>
      <c r="E6" s="6"/>
      <c r="F6" s="6"/>
      <c r="G6" s="6"/>
      <c r="H6" s="6"/>
      <c r="I6" s="6"/>
      <c r="J6" s="134"/>
      <c r="K6" s="134"/>
      <c r="L6" s="134"/>
      <c r="M6" s="134"/>
      <c r="N6" s="134"/>
      <c r="O6" s="134"/>
      <c r="P6" s="134"/>
      <c r="Q6" s="134"/>
      <c r="R6" s="134"/>
      <c r="S6" s="134"/>
      <c r="T6" s="134"/>
      <c r="U6" s="134"/>
      <c r="V6" s="134"/>
      <c r="W6" s="134"/>
      <c r="X6" s="134"/>
      <c r="Y6" s="134"/>
      <c r="Z6" s="134"/>
      <c r="AA6" s="3"/>
      <c r="AB6" s="6"/>
    </row>
    <row r="7" spans="1:28" ht="15" customHeight="1" x14ac:dyDescent="0.15">
      <c r="A7" s="6"/>
      <c r="B7" s="6"/>
      <c r="C7" s="6" t="s">
        <v>45</v>
      </c>
      <c r="D7" s="3"/>
      <c r="E7" s="6"/>
      <c r="F7" s="6"/>
      <c r="G7" s="6"/>
      <c r="H7" s="6"/>
      <c r="I7" s="3" t="s">
        <v>46</v>
      </c>
      <c r="J7" s="134"/>
      <c r="K7" s="134"/>
      <c r="L7" s="134"/>
      <c r="M7" s="13"/>
      <c r="N7" s="13"/>
      <c r="O7" s="29"/>
      <c r="P7" s="13"/>
      <c r="Q7" s="13"/>
      <c r="R7" s="13"/>
      <c r="S7" s="13"/>
      <c r="T7" s="13"/>
      <c r="U7" s="13"/>
      <c r="V7" s="13"/>
      <c r="W7" s="13"/>
      <c r="X7" s="13"/>
      <c r="Y7" s="13"/>
      <c r="Z7" s="13"/>
      <c r="AA7" s="13"/>
      <c r="AB7" s="3"/>
    </row>
    <row r="8" spans="1:28" ht="15" customHeight="1" x14ac:dyDescent="0.15">
      <c r="A8" s="6"/>
      <c r="B8" s="6"/>
      <c r="C8" s="6" t="s">
        <v>47</v>
      </c>
      <c r="D8" s="3"/>
      <c r="E8" s="6"/>
      <c r="F8" s="6"/>
      <c r="G8" s="6"/>
      <c r="H8" s="6"/>
      <c r="I8" s="6"/>
      <c r="J8" s="133"/>
      <c r="K8" s="133"/>
      <c r="L8" s="133"/>
      <c r="M8" s="133"/>
      <c r="N8" s="133"/>
      <c r="O8" s="133"/>
      <c r="P8" s="133"/>
      <c r="Q8" s="133"/>
      <c r="R8" s="133"/>
      <c r="S8" s="133"/>
      <c r="T8" s="133"/>
      <c r="U8" s="133"/>
      <c r="V8" s="133"/>
      <c r="W8" s="133"/>
      <c r="X8" s="133"/>
      <c r="Y8" s="133"/>
      <c r="Z8" s="133"/>
      <c r="AA8" s="6"/>
      <c r="AB8" s="6"/>
    </row>
    <row r="9" spans="1:28" ht="15" customHeight="1" x14ac:dyDescent="0.15">
      <c r="A9" s="6"/>
      <c r="B9" s="6"/>
      <c r="C9" s="6" t="s">
        <v>48</v>
      </c>
      <c r="D9" s="3"/>
      <c r="E9" s="6"/>
      <c r="F9" s="6"/>
      <c r="G9" s="6"/>
      <c r="H9" s="6"/>
      <c r="I9" s="5"/>
      <c r="J9" s="135"/>
      <c r="K9" s="135"/>
      <c r="L9" s="135"/>
      <c r="M9" s="135"/>
      <c r="N9" s="135"/>
      <c r="O9" s="135"/>
      <c r="P9" s="135"/>
      <c r="Q9" s="135"/>
      <c r="R9" s="135"/>
      <c r="S9" s="135"/>
      <c r="T9" s="135"/>
      <c r="U9" s="135"/>
      <c r="V9" s="135"/>
      <c r="W9" s="135"/>
      <c r="X9" s="135"/>
      <c r="Y9" s="135"/>
      <c r="Z9" s="135"/>
      <c r="AA9" s="5"/>
      <c r="AB9" s="6"/>
    </row>
    <row r="10" spans="1:28" ht="15" customHeight="1" x14ac:dyDescent="0.15">
      <c r="A10" s="8" t="s">
        <v>49</v>
      </c>
      <c r="B10" s="8"/>
      <c r="C10" s="8"/>
      <c r="D10" s="8"/>
      <c r="E10" s="8"/>
      <c r="F10" s="8"/>
      <c r="G10" s="8"/>
      <c r="H10" s="8"/>
      <c r="I10" s="8"/>
      <c r="J10" s="8"/>
      <c r="K10" s="8"/>
      <c r="L10" s="8"/>
      <c r="M10" s="8"/>
      <c r="N10" s="8"/>
      <c r="O10" s="8"/>
      <c r="P10" s="8"/>
      <c r="Q10" s="8"/>
      <c r="R10" s="8"/>
      <c r="S10" s="8"/>
      <c r="T10" s="8"/>
      <c r="U10" s="8"/>
      <c r="V10" s="8"/>
      <c r="W10" s="8"/>
      <c r="X10" s="8"/>
      <c r="Y10" s="8"/>
      <c r="Z10" s="8"/>
      <c r="AA10" s="11"/>
      <c r="AB10" s="8"/>
    </row>
    <row r="11" spans="1:28" ht="15" customHeight="1" x14ac:dyDescent="0.15">
      <c r="A11" s="6"/>
      <c r="B11" s="6"/>
      <c r="C11" s="6" t="s">
        <v>50</v>
      </c>
      <c r="D11" s="3"/>
      <c r="E11" s="6"/>
      <c r="F11" s="6"/>
      <c r="G11" s="6"/>
      <c r="H11" s="6"/>
      <c r="I11" s="3" t="s">
        <v>51</v>
      </c>
      <c r="J11" s="130"/>
      <c r="K11" s="130"/>
      <c r="L11" s="3" t="s">
        <v>52</v>
      </c>
      <c r="M11" s="6" t="s">
        <v>53</v>
      </c>
      <c r="N11" s="14"/>
      <c r="P11" s="3"/>
      <c r="Q11" s="131"/>
      <c r="R11" s="131"/>
      <c r="S11" s="131"/>
      <c r="T11" s="3" t="s">
        <v>52</v>
      </c>
      <c r="U11" s="15"/>
      <c r="V11" s="14"/>
      <c r="W11" s="4" t="s">
        <v>54</v>
      </c>
      <c r="X11" s="132"/>
      <c r="Y11" s="132"/>
      <c r="Z11" s="132"/>
      <c r="AA11" s="3" t="s">
        <v>34</v>
      </c>
      <c r="AB11" s="6"/>
    </row>
    <row r="12" spans="1:28" ht="15" customHeight="1" x14ac:dyDescent="0.15">
      <c r="A12" s="6"/>
      <c r="B12" s="6"/>
      <c r="C12" s="6" t="s">
        <v>44</v>
      </c>
      <c r="D12" s="3"/>
      <c r="E12" s="6"/>
      <c r="F12" s="6"/>
      <c r="G12" s="6"/>
      <c r="H12" s="6"/>
      <c r="I12" s="6"/>
      <c r="J12" s="133"/>
      <c r="K12" s="133"/>
      <c r="L12" s="133"/>
      <c r="M12" s="133"/>
      <c r="N12" s="133"/>
      <c r="O12" s="133"/>
      <c r="P12" s="133"/>
      <c r="Q12" s="133"/>
      <c r="R12" s="133"/>
      <c r="S12" s="133"/>
      <c r="T12" s="133"/>
      <c r="U12" s="133"/>
      <c r="V12" s="133"/>
      <c r="W12" s="133"/>
      <c r="X12" s="133"/>
      <c r="Y12" s="133"/>
      <c r="Z12" s="133"/>
      <c r="AA12" s="6"/>
      <c r="AB12" s="6"/>
    </row>
    <row r="13" spans="1:28" ht="15" customHeight="1" x14ac:dyDescent="0.15">
      <c r="A13" s="6"/>
      <c r="B13" s="6"/>
      <c r="C13" s="6" t="s">
        <v>55</v>
      </c>
      <c r="D13" s="3"/>
      <c r="E13" s="6"/>
      <c r="F13" s="6"/>
      <c r="G13" s="6"/>
      <c r="H13" s="6"/>
      <c r="I13" s="3" t="s">
        <v>51</v>
      </c>
      <c r="J13" s="130"/>
      <c r="K13" s="130"/>
      <c r="L13" s="13" t="s">
        <v>56</v>
      </c>
      <c r="M13" s="6"/>
      <c r="N13" s="6"/>
      <c r="O13" s="6"/>
      <c r="P13" s="6"/>
      <c r="Q13" s="131"/>
      <c r="R13" s="131"/>
      <c r="S13" s="131"/>
      <c r="T13" s="15"/>
      <c r="U13" s="4"/>
      <c r="V13" s="4" t="s">
        <v>57</v>
      </c>
      <c r="W13" s="14"/>
      <c r="X13" s="4" t="s">
        <v>25</v>
      </c>
      <c r="Y13" s="132"/>
      <c r="Z13" s="132"/>
      <c r="AA13" s="3" t="s">
        <v>34</v>
      </c>
      <c r="AB13" s="6"/>
    </row>
    <row r="14" spans="1:28" ht="15" customHeight="1" x14ac:dyDescent="0.15">
      <c r="A14" s="6"/>
      <c r="B14" s="6"/>
      <c r="C14" s="6"/>
      <c r="D14" s="4"/>
      <c r="E14" s="6"/>
      <c r="F14" s="6"/>
      <c r="G14" s="6"/>
      <c r="H14" s="6"/>
      <c r="I14" s="6"/>
      <c r="J14" s="133"/>
      <c r="K14" s="133"/>
      <c r="L14" s="133"/>
      <c r="M14" s="133"/>
      <c r="N14" s="133"/>
      <c r="O14" s="133"/>
      <c r="P14" s="133"/>
      <c r="Q14" s="133"/>
      <c r="R14" s="133"/>
      <c r="S14" s="133"/>
      <c r="T14" s="133"/>
      <c r="U14" s="133"/>
      <c r="V14" s="133"/>
      <c r="W14" s="133"/>
      <c r="X14" s="133"/>
      <c r="Y14" s="133"/>
      <c r="Z14" s="133"/>
      <c r="AA14" s="6"/>
      <c r="AB14" s="6"/>
    </row>
    <row r="15" spans="1:28" ht="15" customHeight="1" x14ac:dyDescent="0.15">
      <c r="A15" s="6"/>
      <c r="B15" s="6"/>
      <c r="C15" s="6" t="s">
        <v>58</v>
      </c>
      <c r="D15" s="3"/>
      <c r="E15" s="6"/>
      <c r="F15" s="6"/>
      <c r="G15" s="6"/>
      <c r="H15" s="6"/>
      <c r="I15" s="3" t="s">
        <v>46</v>
      </c>
      <c r="J15" s="134"/>
      <c r="K15" s="134"/>
      <c r="L15" s="134"/>
      <c r="M15" s="6"/>
      <c r="N15" s="6"/>
      <c r="O15" s="14"/>
      <c r="P15" s="13"/>
      <c r="Q15" s="13"/>
      <c r="R15" s="13"/>
      <c r="S15" s="13"/>
      <c r="T15" s="13"/>
      <c r="U15" s="13"/>
      <c r="V15" s="13"/>
      <c r="W15" s="13"/>
      <c r="X15" s="13"/>
      <c r="Y15" s="13"/>
      <c r="Z15" s="13"/>
      <c r="AA15" s="13"/>
      <c r="AB15" s="3"/>
    </row>
    <row r="16" spans="1:28" ht="15" customHeight="1" x14ac:dyDescent="0.15">
      <c r="A16" s="6"/>
      <c r="B16" s="6"/>
      <c r="C16" s="6" t="s">
        <v>59</v>
      </c>
      <c r="D16" s="3"/>
      <c r="E16" s="6"/>
      <c r="F16" s="6"/>
      <c r="G16" s="6"/>
      <c r="H16" s="6"/>
      <c r="I16" s="6"/>
      <c r="J16" s="133"/>
      <c r="K16" s="133"/>
      <c r="L16" s="133"/>
      <c r="M16" s="133"/>
      <c r="N16" s="133"/>
      <c r="O16" s="133"/>
      <c r="P16" s="133"/>
      <c r="Q16" s="133"/>
      <c r="R16" s="133"/>
      <c r="S16" s="133"/>
      <c r="T16" s="133"/>
      <c r="U16" s="133"/>
      <c r="V16" s="133"/>
      <c r="W16" s="133"/>
      <c r="X16" s="133"/>
      <c r="Y16" s="133"/>
      <c r="Z16" s="133"/>
      <c r="AA16" s="6"/>
      <c r="AB16" s="6"/>
    </row>
    <row r="17" spans="1:40" ht="15" customHeight="1" x14ac:dyDescent="0.15">
      <c r="A17" s="6"/>
      <c r="B17" s="6"/>
      <c r="C17" s="6" t="s">
        <v>60</v>
      </c>
      <c r="D17" s="4"/>
      <c r="E17" s="6"/>
      <c r="F17" s="6"/>
      <c r="G17" s="6"/>
      <c r="H17" s="6"/>
      <c r="I17" s="5"/>
      <c r="J17" s="135"/>
      <c r="K17" s="135"/>
      <c r="L17" s="135"/>
      <c r="M17" s="135"/>
      <c r="N17" s="135"/>
      <c r="O17" s="135"/>
      <c r="P17" s="78"/>
      <c r="Q17" s="78"/>
      <c r="R17" s="78"/>
      <c r="S17" s="78"/>
      <c r="T17" s="78"/>
      <c r="U17" s="136"/>
      <c r="V17" s="136"/>
      <c r="W17" s="136"/>
      <c r="X17" s="136"/>
      <c r="Y17" s="136"/>
      <c r="Z17" s="136"/>
      <c r="AA17" s="5"/>
      <c r="AB17" s="6"/>
    </row>
    <row r="18" spans="1:40" ht="15" customHeight="1" x14ac:dyDescent="0.15">
      <c r="A18" s="8" t="s">
        <v>61</v>
      </c>
      <c r="B18" s="8"/>
      <c r="C18" s="8"/>
      <c r="D18" s="8"/>
      <c r="E18" s="8"/>
      <c r="F18" s="8"/>
      <c r="G18" s="8"/>
      <c r="H18" s="8"/>
      <c r="I18" s="8"/>
      <c r="J18" s="8"/>
      <c r="K18" s="8"/>
      <c r="L18" s="8"/>
      <c r="M18" s="8"/>
      <c r="N18" s="8"/>
      <c r="O18" s="8"/>
      <c r="P18" s="8"/>
      <c r="Q18" s="8"/>
      <c r="R18" s="8"/>
      <c r="S18" s="8"/>
      <c r="T18" s="8"/>
      <c r="U18" s="8"/>
      <c r="V18" s="8"/>
      <c r="W18" s="8"/>
      <c r="X18" s="8"/>
      <c r="Y18" s="8"/>
      <c r="Z18" s="8"/>
      <c r="AA18" s="11"/>
      <c r="AB18" s="8"/>
    </row>
    <row r="19" spans="1:40" ht="15" customHeight="1" x14ac:dyDescent="0.15">
      <c r="A19" s="6"/>
      <c r="B19" s="13"/>
      <c r="C19" s="6" t="s">
        <v>62</v>
      </c>
      <c r="D19" s="13"/>
      <c r="E19" s="13"/>
      <c r="F19" s="6"/>
      <c r="G19" s="6"/>
      <c r="H19" s="6"/>
      <c r="I19" s="6"/>
      <c r="J19" s="6" t="s">
        <v>63</v>
      </c>
      <c r="K19" s="20"/>
      <c r="L19" s="139"/>
      <c r="M19" s="139"/>
      <c r="N19" s="139"/>
      <c r="O19" s="139"/>
      <c r="P19" s="6" t="s">
        <v>34</v>
      </c>
      <c r="Q19" s="6"/>
      <c r="R19" s="6"/>
      <c r="S19" s="6"/>
      <c r="T19" s="6"/>
      <c r="U19" s="6"/>
      <c r="V19" s="6"/>
      <c r="W19" s="6"/>
      <c r="X19" s="6"/>
      <c r="Y19" s="6"/>
      <c r="Z19" s="6"/>
      <c r="AA19" s="3"/>
      <c r="AB19" s="6"/>
      <c r="AD19" s="138" t="s">
        <v>64</v>
      </c>
      <c r="AE19" s="138"/>
      <c r="AF19" s="138"/>
      <c r="AG19" s="138"/>
      <c r="AH19" s="138"/>
      <c r="AI19" s="138" t="s">
        <v>65</v>
      </c>
      <c r="AJ19" s="138"/>
      <c r="AK19" s="138"/>
      <c r="AL19" s="138"/>
      <c r="AM19" s="138"/>
      <c r="AN19" s="138"/>
    </row>
    <row r="20" spans="1:40" ht="15" customHeight="1" x14ac:dyDescent="0.15">
      <c r="A20" s="6"/>
      <c r="B20" s="6"/>
      <c r="C20" s="6" t="s">
        <v>66</v>
      </c>
      <c r="D20" s="3"/>
      <c r="E20" s="6"/>
      <c r="F20" s="6"/>
      <c r="G20" s="6"/>
      <c r="H20" s="6"/>
      <c r="I20" s="3"/>
      <c r="J20" s="139"/>
      <c r="K20" s="139"/>
      <c r="L20" s="3" t="s">
        <v>8</v>
      </c>
      <c r="M20" s="27"/>
      <c r="N20" s="3" t="s">
        <v>9</v>
      </c>
      <c r="O20" s="27"/>
      <c r="P20" s="3" t="s">
        <v>67</v>
      </c>
      <c r="Q20" s="6"/>
      <c r="R20" s="6"/>
      <c r="S20" s="6"/>
      <c r="T20" s="6"/>
      <c r="U20" s="6"/>
      <c r="V20" s="6"/>
      <c r="W20" s="6"/>
      <c r="X20" s="6"/>
      <c r="Y20" s="6"/>
      <c r="Z20" s="6"/>
      <c r="AA20" s="3"/>
      <c r="AB20" s="6"/>
      <c r="AD20" s="6" t="s">
        <v>68</v>
      </c>
    </row>
    <row r="21" spans="1:40" ht="15" customHeight="1" x14ac:dyDescent="0.15">
      <c r="A21" s="6"/>
      <c r="B21" s="6"/>
      <c r="C21" s="6" t="s">
        <v>69</v>
      </c>
      <c r="D21" s="3"/>
      <c r="E21" s="6"/>
      <c r="F21" s="6"/>
      <c r="G21" s="6"/>
      <c r="H21" s="6"/>
      <c r="I21" s="6"/>
      <c r="J21" s="140" t="s">
        <v>70</v>
      </c>
      <c r="K21" s="140"/>
      <c r="L21" s="140"/>
      <c r="M21" s="140"/>
      <c r="N21" s="140"/>
      <c r="O21" s="140"/>
      <c r="P21" s="140"/>
      <c r="Q21" s="140"/>
      <c r="R21" s="140"/>
      <c r="S21" s="140"/>
      <c r="T21" s="140"/>
      <c r="U21" s="140"/>
      <c r="V21" s="140"/>
      <c r="W21" s="140"/>
      <c r="X21" s="140"/>
      <c r="Y21" s="80"/>
      <c r="Z21" s="80"/>
      <c r="AA21" s="6"/>
      <c r="AB21" s="6"/>
      <c r="AD21" s="6" t="s">
        <v>71</v>
      </c>
    </row>
    <row r="22" spans="1:40" ht="15" customHeight="1" x14ac:dyDescent="0.15">
      <c r="A22" s="5"/>
      <c r="B22" s="5"/>
      <c r="C22" s="5"/>
      <c r="D22" s="7"/>
      <c r="E22" s="5"/>
      <c r="F22" s="5"/>
      <c r="G22" s="5"/>
      <c r="H22" s="5"/>
      <c r="I22" s="7"/>
      <c r="J22" s="141"/>
      <c r="K22" s="141"/>
      <c r="L22" s="141"/>
      <c r="M22" s="141"/>
      <c r="N22" s="141"/>
      <c r="O22" s="141"/>
      <c r="P22" s="141"/>
      <c r="Q22" s="81"/>
      <c r="R22" s="81"/>
      <c r="S22" s="81"/>
      <c r="T22" s="81"/>
      <c r="U22" s="81"/>
      <c r="V22" s="81"/>
      <c r="W22" s="81"/>
      <c r="X22" s="81"/>
      <c r="Y22" s="81"/>
      <c r="Z22" s="81"/>
      <c r="AA22" s="7"/>
      <c r="AB22" s="5"/>
      <c r="AD22" s="6" t="s">
        <v>72</v>
      </c>
    </row>
    <row r="23" spans="1:40" ht="15" customHeight="1" x14ac:dyDescent="0.15">
      <c r="A23" s="8" t="s">
        <v>73</v>
      </c>
      <c r="B23" s="6"/>
      <c r="C23" s="6"/>
      <c r="D23" s="4"/>
      <c r="E23" s="6"/>
      <c r="F23" s="6"/>
      <c r="G23" s="6"/>
      <c r="H23" s="6"/>
      <c r="I23" s="6"/>
      <c r="J23" s="76"/>
      <c r="K23" s="76"/>
      <c r="L23" s="76"/>
      <c r="M23" s="76"/>
      <c r="N23" s="76"/>
      <c r="O23" s="76"/>
      <c r="P23" s="76"/>
      <c r="Q23" s="76"/>
      <c r="R23" s="76"/>
      <c r="S23" s="76"/>
      <c r="T23" s="76"/>
      <c r="U23" s="76"/>
      <c r="V23" s="76"/>
      <c r="W23" s="76"/>
      <c r="X23" s="76"/>
      <c r="Y23" s="76"/>
      <c r="Z23" s="76"/>
      <c r="AA23" s="6"/>
      <c r="AB23" s="6"/>
    </row>
    <row r="24" spans="1:40" ht="15" customHeight="1" x14ac:dyDescent="0.15">
      <c r="A24" s="6"/>
      <c r="B24" s="6"/>
      <c r="C24" s="6" t="s">
        <v>74</v>
      </c>
      <c r="D24" s="3"/>
      <c r="E24" s="6"/>
      <c r="F24" s="6"/>
      <c r="G24" s="6"/>
      <c r="H24" s="6"/>
      <c r="I24" s="3"/>
      <c r="J24" s="133"/>
      <c r="K24" s="133"/>
      <c r="L24" s="133"/>
      <c r="M24" s="133"/>
      <c r="N24" s="133"/>
      <c r="O24" s="133"/>
      <c r="P24" s="133"/>
      <c r="Q24" s="133"/>
      <c r="R24" s="133"/>
      <c r="S24" s="133"/>
      <c r="T24" s="133"/>
      <c r="U24" s="133"/>
      <c r="V24" s="133"/>
      <c r="W24" s="133"/>
      <c r="X24" s="133"/>
      <c r="Y24" s="133"/>
      <c r="Z24" s="133"/>
      <c r="AA24" s="13"/>
      <c r="AB24" s="3"/>
    </row>
    <row r="25" spans="1:40" ht="15" customHeight="1" x14ac:dyDescent="0.15">
      <c r="A25" s="5"/>
      <c r="B25" s="5"/>
      <c r="C25" s="5" t="s">
        <v>75</v>
      </c>
      <c r="D25" s="7"/>
      <c r="E25" s="5"/>
      <c r="F25" s="5"/>
      <c r="G25" s="5"/>
      <c r="H25" s="5"/>
      <c r="I25" s="5"/>
      <c r="J25" s="142"/>
      <c r="K25" s="142"/>
      <c r="L25" s="142"/>
      <c r="M25" s="142"/>
      <c r="N25" s="142"/>
      <c r="O25" s="142"/>
      <c r="P25" s="142"/>
      <c r="Q25" s="142"/>
      <c r="R25" s="142"/>
      <c r="S25" s="142"/>
      <c r="T25" s="142"/>
      <c r="U25" s="142"/>
      <c r="V25" s="142"/>
      <c r="W25" s="142"/>
      <c r="X25" s="142"/>
      <c r="Y25" s="142"/>
      <c r="Z25" s="142"/>
      <c r="AA25" s="5"/>
      <c r="AB25" s="5"/>
    </row>
    <row r="26" spans="1:40" ht="15" customHeight="1" x14ac:dyDescent="0.15">
      <c r="A26" s="6" t="s">
        <v>76</v>
      </c>
      <c r="B26" s="6"/>
      <c r="C26" s="6"/>
      <c r="D26" s="4"/>
      <c r="E26" s="6"/>
      <c r="F26" s="6"/>
      <c r="G26" s="6"/>
      <c r="H26" s="6"/>
      <c r="I26" s="6"/>
      <c r="J26" s="77"/>
      <c r="K26" s="77"/>
      <c r="L26" s="77"/>
      <c r="M26" s="77"/>
      <c r="N26" s="77"/>
      <c r="O26" s="77"/>
      <c r="P26" s="77"/>
      <c r="Q26" s="77"/>
      <c r="R26" s="77"/>
      <c r="S26" s="77"/>
      <c r="T26" s="77"/>
      <c r="U26" s="77"/>
      <c r="V26" s="77"/>
      <c r="W26" s="77"/>
      <c r="X26" s="77"/>
      <c r="Y26" s="77"/>
      <c r="Z26" s="77"/>
      <c r="AA26" s="6"/>
      <c r="AB26" s="6"/>
    </row>
    <row r="27" spans="1:40" ht="15" customHeight="1" x14ac:dyDescent="0.15">
      <c r="A27" s="6"/>
      <c r="B27" s="6"/>
      <c r="C27" s="6" t="s">
        <v>77</v>
      </c>
      <c r="D27" s="15"/>
      <c r="E27" s="15"/>
      <c r="F27" s="15"/>
      <c r="G27" s="15"/>
      <c r="H27" s="15"/>
      <c r="I27" s="15"/>
      <c r="J27" s="133"/>
      <c r="K27" s="133"/>
      <c r="L27" s="133"/>
      <c r="M27" s="133"/>
      <c r="N27" s="133"/>
      <c r="O27" s="133"/>
      <c r="P27" s="133"/>
      <c r="Q27" s="133"/>
      <c r="R27" s="133"/>
      <c r="S27" s="133"/>
      <c r="T27" s="133"/>
      <c r="U27" s="133"/>
      <c r="V27" s="133"/>
      <c r="W27" s="133"/>
      <c r="X27" s="133"/>
      <c r="Y27" s="133"/>
      <c r="Z27" s="133"/>
      <c r="AA27" s="20"/>
      <c r="AB27" s="20"/>
    </row>
    <row r="28" spans="1:40" ht="15" customHeight="1" x14ac:dyDescent="0.15">
      <c r="A28" s="6"/>
      <c r="B28" s="6"/>
      <c r="C28" s="6" t="s">
        <v>78</v>
      </c>
      <c r="D28" s="3"/>
      <c r="E28" s="6"/>
      <c r="F28" s="6"/>
      <c r="G28" s="6"/>
      <c r="H28" s="6"/>
      <c r="I28" s="6"/>
      <c r="J28" s="133"/>
      <c r="K28" s="133"/>
      <c r="L28" s="133"/>
      <c r="M28" s="133"/>
      <c r="N28" s="133"/>
      <c r="O28" s="133"/>
      <c r="P28" s="133"/>
      <c r="Q28" s="133"/>
      <c r="R28" s="133"/>
      <c r="S28" s="133"/>
      <c r="T28" s="133"/>
      <c r="U28" s="133"/>
      <c r="V28" s="133"/>
      <c r="W28" s="133"/>
      <c r="X28" s="133"/>
      <c r="Y28" s="133"/>
      <c r="Z28" s="133"/>
      <c r="AA28" s="21"/>
      <c r="AB28" s="21"/>
    </row>
    <row r="29" spans="1:40" ht="15" customHeight="1" x14ac:dyDescent="0.15">
      <c r="A29" s="5"/>
      <c r="B29" s="12"/>
      <c r="C29" s="5" t="s">
        <v>79</v>
      </c>
      <c r="D29" s="12"/>
      <c r="E29" s="12"/>
      <c r="F29" s="5"/>
      <c r="G29" s="5"/>
      <c r="H29" s="5"/>
      <c r="I29" s="5"/>
      <c r="J29" s="142"/>
      <c r="K29" s="142"/>
      <c r="L29" s="142"/>
      <c r="M29" s="142"/>
      <c r="N29" s="142"/>
      <c r="O29" s="142"/>
      <c r="P29" s="142"/>
      <c r="Q29" s="142"/>
      <c r="R29" s="142"/>
      <c r="S29" s="142"/>
      <c r="T29" s="142"/>
      <c r="U29" s="142"/>
      <c r="V29" s="142"/>
      <c r="W29" s="142"/>
      <c r="X29" s="142"/>
      <c r="Y29" s="142"/>
      <c r="Z29" s="142"/>
      <c r="AA29" s="24"/>
      <c r="AB29" s="24"/>
    </row>
    <row r="30" spans="1:40" ht="15" customHeight="1" x14ac:dyDescent="0.15">
      <c r="A30" s="6" t="s">
        <v>80</v>
      </c>
      <c r="B30" s="6"/>
      <c r="C30" s="6"/>
      <c r="D30" s="3"/>
      <c r="E30" s="6"/>
      <c r="F30" s="6"/>
      <c r="G30" s="6"/>
      <c r="H30" s="6"/>
      <c r="I30" s="3"/>
      <c r="J30" s="6"/>
      <c r="K30" s="6"/>
      <c r="L30" s="3"/>
      <c r="M30" s="6"/>
      <c r="N30" s="14"/>
      <c r="P30" s="3"/>
      <c r="Q30" s="6"/>
      <c r="R30" s="6"/>
      <c r="S30" s="6"/>
      <c r="T30" s="6"/>
      <c r="U30" s="6"/>
      <c r="V30" s="6"/>
      <c r="W30" s="6"/>
      <c r="X30" s="6"/>
      <c r="Y30" s="6"/>
      <c r="Z30" s="6"/>
      <c r="AA30" s="6"/>
      <c r="AB30" s="6"/>
    </row>
    <row r="31" spans="1:40" ht="15" customHeight="1" x14ac:dyDescent="0.15">
      <c r="A31" s="6"/>
      <c r="B31" s="143"/>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6"/>
      <c r="AB31" s="6"/>
    </row>
    <row r="32" spans="1:40" ht="15" customHeight="1" x14ac:dyDescent="0.15">
      <c r="A32" s="5"/>
      <c r="B32" s="144"/>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7"/>
      <c r="AB32" s="5"/>
    </row>
    <row r="33" spans="1:28" ht="15" customHeight="1" x14ac:dyDescent="0.15">
      <c r="A33" s="16" t="s">
        <v>81</v>
      </c>
      <c r="B33" s="16"/>
      <c r="C33" s="16"/>
      <c r="D33" s="16"/>
      <c r="E33" s="16"/>
      <c r="F33" s="16"/>
      <c r="G33" s="16"/>
      <c r="H33" s="17"/>
      <c r="I33" s="17"/>
      <c r="J33" s="17"/>
      <c r="K33" s="137"/>
      <c r="L33" s="137"/>
      <c r="M33" s="26" t="s">
        <v>8</v>
      </c>
      <c r="N33" s="23"/>
      <c r="O33" s="26" t="s">
        <v>9</v>
      </c>
      <c r="P33" s="23"/>
      <c r="Q33" s="26" t="s">
        <v>67</v>
      </c>
      <c r="R33" s="17"/>
      <c r="S33" s="17"/>
      <c r="T33" s="17"/>
      <c r="U33" s="17"/>
      <c r="V33" s="17"/>
      <c r="W33" s="17"/>
      <c r="X33" s="17"/>
      <c r="Y33" s="17"/>
      <c r="Z33" s="17"/>
      <c r="AA33" s="17"/>
      <c r="AB33" s="17"/>
    </row>
    <row r="34" spans="1:28" ht="15" customHeight="1" x14ac:dyDescent="0.15">
      <c r="A34" s="16" t="s">
        <v>82</v>
      </c>
      <c r="B34" s="16"/>
      <c r="C34" s="16"/>
      <c r="D34" s="16"/>
      <c r="E34" s="16"/>
      <c r="F34" s="16"/>
      <c r="G34" s="16"/>
      <c r="H34" s="17"/>
      <c r="I34" s="17"/>
      <c r="J34" s="17"/>
      <c r="K34" s="137"/>
      <c r="L34" s="137"/>
      <c r="M34" s="26" t="s">
        <v>8</v>
      </c>
      <c r="N34" s="23"/>
      <c r="O34" s="26" t="s">
        <v>9</v>
      </c>
      <c r="P34" s="23"/>
      <c r="Q34" s="26" t="s">
        <v>67</v>
      </c>
      <c r="R34" s="145" t="s">
        <v>83</v>
      </c>
      <c r="S34" s="145"/>
      <c r="T34" s="17"/>
      <c r="U34" s="137"/>
      <c r="V34" s="137"/>
      <c r="W34" s="26" t="s">
        <v>8</v>
      </c>
      <c r="X34" s="23"/>
      <c r="Y34" s="26" t="s">
        <v>9</v>
      </c>
      <c r="Z34" s="23"/>
      <c r="AA34" s="26" t="s">
        <v>67</v>
      </c>
      <c r="AB34" s="17"/>
    </row>
    <row r="35" spans="1:28" ht="15" customHeight="1" x14ac:dyDescent="0.15">
      <c r="A35" s="6" t="s">
        <v>84</v>
      </c>
      <c r="B35" s="6"/>
      <c r="C35" s="6"/>
      <c r="D35" s="3"/>
      <c r="E35" s="6"/>
      <c r="F35" s="6"/>
      <c r="G35" s="6"/>
      <c r="H35" s="6"/>
      <c r="I35" s="3"/>
      <c r="J35" s="6"/>
      <c r="K35" s="6"/>
      <c r="L35" s="3"/>
      <c r="M35" s="6"/>
      <c r="N35" s="14"/>
      <c r="P35" s="3"/>
      <c r="Q35" s="6"/>
      <c r="R35" s="6"/>
      <c r="S35" s="6"/>
      <c r="T35" s="6"/>
      <c r="U35" s="6"/>
      <c r="V35" s="6"/>
      <c r="W35" s="6"/>
      <c r="X35" s="6"/>
      <c r="Y35" s="6"/>
      <c r="Z35" s="6"/>
      <c r="AA35" s="6"/>
      <c r="AB35" s="6"/>
    </row>
    <row r="36" spans="1:28" ht="15" customHeight="1" x14ac:dyDescent="0.15">
      <c r="A36" s="6"/>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6"/>
      <c r="AB36" s="6"/>
    </row>
    <row r="37" spans="1:28" ht="15" customHeight="1" x14ac:dyDescent="0.15">
      <c r="A37" s="5"/>
      <c r="B37" s="144"/>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7"/>
      <c r="AB37" s="5"/>
    </row>
    <row r="38" spans="1:28" ht="15" customHeight="1" x14ac:dyDescent="0.15">
      <c r="A38" s="6" t="s">
        <v>85</v>
      </c>
      <c r="B38" s="6"/>
      <c r="C38" s="6"/>
      <c r="D38" s="3"/>
      <c r="E38" s="6"/>
      <c r="F38" s="6"/>
      <c r="G38" s="6"/>
      <c r="H38" s="6"/>
      <c r="I38" s="3"/>
      <c r="J38" s="6"/>
      <c r="K38" s="6"/>
      <c r="L38" s="3"/>
      <c r="M38" s="6"/>
      <c r="N38" s="14"/>
      <c r="P38" s="3"/>
      <c r="Q38" s="6"/>
      <c r="R38" s="6"/>
      <c r="S38" s="6"/>
      <c r="T38" s="6"/>
      <c r="U38" s="6"/>
      <c r="V38" s="6"/>
      <c r="W38" s="6"/>
      <c r="X38" s="6"/>
      <c r="Y38" s="6"/>
      <c r="Z38" s="6"/>
      <c r="AA38" s="6"/>
      <c r="AB38" s="6"/>
    </row>
    <row r="39" spans="1:28" ht="15" customHeight="1" x14ac:dyDescent="0.15">
      <c r="A39" s="6"/>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6"/>
      <c r="AB39" s="6"/>
    </row>
    <row r="40" spans="1:28" ht="15" customHeight="1" x14ac:dyDescent="0.15">
      <c r="A40" s="5"/>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7"/>
      <c r="AB40" s="5"/>
    </row>
  </sheetData>
  <sheetProtection selectLockedCells="1"/>
  <mergeCells count="37">
    <mergeCell ref="K34:L34"/>
    <mergeCell ref="R34:S34"/>
    <mergeCell ref="U34:V34"/>
    <mergeCell ref="B36:Z37"/>
    <mergeCell ref="B39:Z40"/>
    <mergeCell ref="K33:L33"/>
    <mergeCell ref="AD19:AH19"/>
    <mergeCell ref="AI19:AN19"/>
    <mergeCell ref="J20:K20"/>
    <mergeCell ref="J21:X21"/>
    <mergeCell ref="J22:P22"/>
    <mergeCell ref="J24:Z24"/>
    <mergeCell ref="L19:O19"/>
    <mergeCell ref="J25:Z25"/>
    <mergeCell ref="J27:Z27"/>
    <mergeCell ref="J28:Z28"/>
    <mergeCell ref="J29:Z29"/>
    <mergeCell ref="B31:Z32"/>
    <mergeCell ref="J14:Z14"/>
    <mergeCell ref="J15:L15"/>
    <mergeCell ref="J16:Z16"/>
    <mergeCell ref="J17:O17"/>
    <mergeCell ref="U17:Z17"/>
    <mergeCell ref="J13:K13"/>
    <mergeCell ref="Q13:S13"/>
    <mergeCell ref="Y13:Z13"/>
    <mergeCell ref="A1:AB1"/>
    <mergeCell ref="J4:Z4"/>
    <mergeCell ref="J5:Z5"/>
    <mergeCell ref="J6:Z6"/>
    <mergeCell ref="J7:L7"/>
    <mergeCell ref="J8:Z8"/>
    <mergeCell ref="J9:Z9"/>
    <mergeCell ref="J11:K11"/>
    <mergeCell ref="Q11:S11"/>
    <mergeCell ref="X11:Z11"/>
    <mergeCell ref="J12:Z12"/>
  </mergeCells>
  <phoneticPr fontId="16"/>
  <dataValidations count="3">
    <dataValidation type="list" allowBlank="1" showInputMessage="1" showErrorMessage="1" sqref="J21:X21" xr:uid="{3CFCF399-725B-4DD8-97A4-9802EAC9607A}">
      <formula1>$AD$20:$AD$22</formula1>
    </dataValidation>
    <dataValidation imeMode="halfAlpha" allowBlank="1" showInputMessage="1" showErrorMessage="1" sqref="X11:Z11 Y13:Z13" xr:uid="{D53F02D1-1379-446A-A9D1-EE2DDD0A5078}"/>
    <dataValidation type="list" errorStyle="warning" allowBlank="1" showInputMessage="1" showErrorMessage="1" error="リスト選択が設定されています" prompt="選択してください" sqref="J11:K11 J13:K13" xr:uid="{24A6C9CC-0462-4E0A-98ED-40B993C7B11A}">
      <formula1>"一級,二級,木造"</formula1>
    </dataValidation>
  </dataValidations>
  <printOptions horizontalCentered="1"/>
  <pageMargins left="0.59055118110236227" right="0.59055118110236227" top="0.47244094488188981" bottom="0.19685039370078741" header="0.51181102362204722" footer="0.19685039370078741"/>
  <pageSetup paperSize="9" scale="95" orientation="portrait" blackAndWhite="1" horizontalDpi="300" verticalDpi="300" r:id="rId1"/>
  <headerFooter alignWithMargins="0">
    <oddFooter xml:space="preserve">&amp;R&amp;8 20241216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D8FA8-FEB3-4A6D-BCB8-F5D7690A0370}">
  <sheetPr>
    <tabColor rgb="FFFF0000"/>
  </sheetPr>
  <dimension ref="A1:D13"/>
  <sheetViews>
    <sheetView showGridLines="0" view="pageBreakPreview" zoomScale="120" zoomScaleNormal="100" zoomScaleSheetLayoutView="120" workbookViewId="0">
      <selection activeCell="A7" sqref="A7:D7"/>
    </sheetView>
  </sheetViews>
  <sheetFormatPr defaultColWidth="9" defaultRowHeight="13.5" x14ac:dyDescent="0.15"/>
  <cols>
    <col min="1" max="1" width="21" style="68" customWidth="1"/>
    <col min="2" max="3" width="19.125" style="68" customWidth="1"/>
    <col min="4" max="4" width="39.875" style="68" customWidth="1"/>
    <col min="5" max="16384" width="9" style="68"/>
  </cols>
  <sheetData>
    <row r="1" spans="1:4" ht="15" customHeight="1" x14ac:dyDescent="0.15">
      <c r="A1" s="146" t="s">
        <v>36</v>
      </c>
      <c r="B1" s="146"/>
      <c r="C1" s="146"/>
      <c r="D1" s="146"/>
    </row>
    <row r="2" spans="1:4" ht="15.75" customHeight="1" x14ac:dyDescent="0.15">
      <c r="A2" s="149" t="s">
        <v>86</v>
      </c>
      <c r="B2" s="149"/>
      <c r="C2" s="149"/>
      <c r="D2" s="149"/>
    </row>
    <row r="3" spans="1:4" ht="42.75" customHeight="1" x14ac:dyDescent="0.15">
      <c r="A3" s="146" t="s">
        <v>87</v>
      </c>
      <c r="B3" s="146"/>
      <c r="C3" s="146"/>
      <c r="D3" s="146"/>
    </row>
    <row r="4" spans="1:4" ht="15" customHeight="1" x14ac:dyDescent="0.15">
      <c r="A4" s="146" t="s">
        <v>88</v>
      </c>
      <c r="B4" s="146"/>
      <c r="C4" s="146"/>
      <c r="D4" s="146"/>
    </row>
    <row r="5" spans="1:4" x14ac:dyDescent="0.15">
      <c r="A5" s="150"/>
      <c r="B5" s="150"/>
      <c r="C5" s="150"/>
      <c r="D5" s="150"/>
    </row>
    <row r="6" spans="1:4" ht="15" customHeight="1" x14ac:dyDescent="0.15">
      <c r="A6" s="149" t="s">
        <v>89</v>
      </c>
      <c r="B6" s="149"/>
      <c r="C6" s="149"/>
      <c r="D6" s="149"/>
    </row>
    <row r="7" spans="1:4" ht="30" customHeight="1" x14ac:dyDescent="0.15">
      <c r="A7" s="148" t="s">
        <v>90</v>
      </c>
      <c r="B7" s="148"/>
      <c r="C7" s="148"/>
      <c r="D7" s="148"/>
    </row>
    <row r="8" spans="1:4" ht="15" customHeight="1" x14ac:dyDescent="0.15">
      <c r="A8" s="146" t="s">
        <v>91</v>
      </c>
      <c r="B8" s="146"/>
      <c r="C8" s="146"/>
      <c r="D8" s="146"/>
    </row>
    <row r="9" spans="1:4" ht="30.75" customHeight="1" x14ac:dyDescent="0.15">
      <c r="A9" s="148" t="s">
        <v>92</v>
      </c>
      <c r="B9" s="148"/>
      <c r="C9" s="148"/>
      <c r="D9" s="148"/>
    </row>
    <row r="10" spans="1:4" ht="15" customHeight="1" x14ac:dyDescent="0.15">
      <c r="A10" s="147" t="s">
        <v>93</v>
      </c>
      <c r="B10" s="147"/>
      <c r="C10" s="147"/>
      <c r="D10" s="147"/>
    </row>
    <row r="11" spans="1:4" ht="30" customHeight="1" x14ac:dyDescent="0.15">
      <c r="A11" s="146" t="s">
        <v>94</v>
      </c>
      <c r="B11" s="146"/>
      <c r="C11" s="146"/>
      <c r="D11" s="146"/>
    </row>
    <row r="12" spans="1:4" ht="15" customHeight="1" x14ac:dyDescent="0.15">
      <c r="A12" s="146" t="s">
        <v>95</v>
      </c>
      <c r="B12" s="146"/>
      <c r="C12" s="146"/>
      <c r="D12" s="146"/>
    </row>
    <row r="13" spans="1:4" ht="15" customHeight="1" x14ac:dyDescent="0.15">
      <c r="A13" s="147" t="s">
        <v>96</v>
      </c>
      <c r="B13" s="147"/>
      <c r="C13" s="147"/>
      <c r="D13" s="147"/>
    </row>
  </sheetData>
  <mergeCells count="13">
    <mergeCell ref="A6:D6"/>
    <mergeCell ref="A7:D7"/>
    <mergeCell ref="A1:D1"/>
    <mergeCell ref="A2:D2"/>
    <mergeCell ref="A4:D4"/>
    <mergeCell ref="A3:D3"/>
    <mergeCell ref="A5:D5"/>
    <mergeCell ref="A8:D8"/>
    <mergeCell ref="A13:D13"/>
    <mergeCell ref="A9:D9"/>
    <mergeCell ref="A11:D11"/>
    <mergeCell ref="A10:D10"/>
    <mergeCell ref="A12:D12"/>
  </mergeCells>
  <phoneticPr fontId="16"/>
  <printOptions horizontalCentered="1"/>
  <pageMargins left="0.59055118110236227" right="0.59055118110236227" top="0.47244094488188981" bottom="0.19685039370078741" header="0.51181102362204722" footer="0.19685039370078741"/>
  <pageSetup paperSize="9" scale="92" orientation="portrait" blackAndWhite="1" horizontalDpi="300" verticalDpi="300" r:id="rId1"/>
  <headerFooter alignWithMargins="0">
    <oddFooter xml:space="preserve">&amp;R&amp;8 20241216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EA044-C9E2-4730-AB21-C577DFD1630D}">
  <dimension ref="A1:K71"/>
  <sheetViews>
    <sheetView topLeftCell="C1" workbookViewId="0">
      <selection activeCell="I13" sqref="I13"/>
    </sheetView>
  </sheetViews>
  <sheetFormatPr defaultColWidth="16" defaultRowHeight="12" x14ac:dyDescent="0.15"/>
  <cols>
    <col min="1" max="1" width="9" style="47" customWidth="1"/>
    <col min="2" max="2" width="5" style="47" bestFit="1" customWidth="1"/>
    <col min="3" max="3" width="4.125" style="47" customWidth="1"/>
    <col min="4" max="4" width="12.125" style="47" bestFit="1" customWidth="1"/>
    <col min="5" max="5" width="8.375" style="47" bestFit="1" customWidth="1"/>
    <col min="6" max="6" width="15.125" style="47" bestFit="1" customWidth="1"/>
    <col min="7" max="7" width="8.375" style="47" customWidth="1"/>
    <col min="8" max="8" width="27.625" style="47" customWidth="1"/>
    <col min="9" max="9" width="16" style="47" customWidth="1"/>
    <col min="10" max="10" width="30.625" style="47" customWidth="1"/>
    <col min="11" max="16384" width="16" style="47"/>
  </cols>
  <sheetData>
    <row r="1" spans="1:11" x14ac:dyDescent="0.15">
      <c r="A1" s="47" t="s">
        <v>97</v>
      </c>
      <c r="B1" s="47" t="s">
        <v>98</v>
      </c>
      <c r="C1" s="47" t="s">
        <v>99</v>
      </c>
      <c r="D1" s="47" t="s">
        <v>100</v>
      </c>
      <c r="E1" s="47" t="s">
        <v>101</v>
      </c>
      <c r="F1" s="47" t="s">
        <v>102</v>
      </c>
      <c r="G1" s="47" t="s">
        <v>103</v>
      </c>
      <c r="H1" s="47" t="s">
        <v>104</v>
      </c>
      <c r="I1" s="47" t="s">
        <v>105</v>
      </c>
      <c r="J1" s="47" t="s">
        <v>106</v>
      </c>
      <c r="K1" s="47" t="s">
        <v>107</v>
      </c>
    </row>
    <row r="2" spans="1:11" x14ac:dyDescent="0.15">
      <c r="A2" s="47">
        <v>1</v>
      </c>
      <c r="B2" s="47">
        <v>21</v>
      </c>
      <c r="C2" s="47">
        <v>1</v>
      </c>
      <c r="D2" s="48"/>
      <c r="E2" s="48"/>
      <c r="F2" s="49"/>
      <c r="G2" s="50"/>
      <c r="H2" s="50"/>
      <c r="I2" s="50"/>
    </row>
    <row r="3" spans="1:11" x14ac:dyDescent="0.15">
      <c r="A3" s="47">
        <v>2</v>
      </c>
      <c r="B3" s="47">
        <v>22</v>
      </c>
      <c r="C3" s="47">
        <v>2</v>
      </c>
      <c r="D3" s="48" t="s">
        <v>108</v>
      </c>
      <c r="E3" s="48" t="s">
        <v>109</v>
      </c>
      <c r="F3" s="49" t="s">
        <v>110</v>
      </c>
      <c r="G3" s="50" t="s">
        <v>111</v>
      </c>
      <c r="H3" s="50" t="s">
        <v>112</v>
      </c>
      <c r="I3" s="51" t="s">
        <v>113</v>
      </c>
      <c r="J3" s="52" t="s">
        <v>114</v>
      </c>
      <c r="K3" s="52" t="s">
        <v>115</v>
      </c>
    </row>
    <row r="4" spans="1:11" x14ac:dyDescent="0.15">
      <c r="A4" s="47">
        <v>3</v>
      </c>
      <c r="B4" s="47">
        <v>23</v>
      </c>
      <c r="C4" s="47">
        <v>3</v>
      </c>
      <c r="D4" s="48" t="s">
        <v>116</v>
      </c>
      <c r="E4" s="48" t="s">
        <v>117</v>
      </c>
      <c r="F4" s="49" t="s">
        <v>118</v>
      </c>
      <c r="G4" s="50" t="s">
        <v>119</v>
      </c>
      <c r="H4" s="50" t="s">
        <v>120</v>
      </c>
      <c r="I4" s="51" t="s">
        <v>121</v>
      </c>
      <c r="J4" s="52" t="s">
        <v>122</v>
      </c>
      <c r="K4" s="52" t="s">
        <v>123</v>
      </c>
    </row>
    <row r="5" spans="1:11" x14ac:dyDescent="0.15">
      <c r="A5" s="47">
        <v>4</v>
      </c>
      <c r="B5" s="47">
        <v>24</v>
      </c>
      <c r="C5" s="47">
        <v>4</v>
      </c>
      <c r="D5" s="48" t="s">
        <v>124</v>
      </c>
      <c r="E5" s="48" t="s">
        <v>125</v>
      </c>
      <c r="F5" s="49" t="s">
        <v>126</v>
      </c>
      <c r="G5" s="50" t="s">
        <v>127</v>
      </c>
      <c r="H5" s="50" t="s">
        <v>128</v>
      </c>
      <c r="I5" s="51" t="s">
        <v>129</v>
      </c>
      <c r="J5" s="52" t="s">
        <v>130</v>
      </c>
      <c r="K5" s="52" t="s">
        <v>131</v>
      </c>
    </row>
    <row r="6" spans="1:11" x14ac:dyDescent="0.15">
      <c r="A6" s="47">
        <v>5</v>
      </c>
      <c r="B6" s="47">
        <v>25</v>
      </c>
      <c r="C6" s="47">
        <v>5</v>
      </c>
      <c r="D6" s="48" t="s">
        <v>132</v>
      </c>
      <c r="E6" s="48" t="s">
        <v>133</v>
      </c>
      <c r="F6" s="49" t="s">
        <v>134</v>
      </c>
      <c r="G6" s="50" t="s">
        <v>135</v>
      </c>
      <c r="H6" s="50" t="s">
        <v>136</v>
      </c>
      <c r="I6" s="51" t="s">
        <v>137</v>
      </c>
      <c r="J6" s="52" t="s">
        <v>138</v>
      </c>
      <c r="K6" s="52" t="s">
        <v>139</v>
      </c>
    </row>
    <row r="7" spans="1:11" x14ac:dyDescent="0.15">
      <c r="A7" s="47">
        <v>6</v>
      </c>
      <c r="B7" s="47">
        <v>26</v>
      </c>
      <c r="C7" s="47">
        <v>6</v>
      </c>
      <c r="D7" s="48" t="s">
        <v>140</v>
      </c>
      <c r="E7" s="48" t="s">
        <v>141</v>
      </c>
      <c r="F7" s="49" t="s">
        <v>142</v>
      </c>
      <c r="G7" s="50" t="s">
        <v>143</v>
      </c>
      <c r="H7" s="50" t="s">
        <v>144</v>
      </c>
      <c r="I7" s="51" t="s">
        <v>145</v>
      </c>
      <c r="J7" s="52" t="s">
        <v>146</v>
      </c>
      <c r="K7" s="52" t="s">
        <v>147</v>
      </c>
    </row>
    <row r="8" spans="1:11" x14ac:dyDescent="0.15">
      <c r="A8" s="47">
        <v>7</v>
      </c>
      <c r="B8" s="47">
        <v>27</v>
      </c>
      <c r="C8" s="47">
        <v>7</v>
      </c>
      <c r="D8" s="48" t="s">
        <v>148</v>
      </c>
      <c r="E8" s="48" t="s">
        <v>149</v>
      </c>
      <c r="F8" s="49" t="s">
        <v>150</v>
      </c>
      <c r="G8" s="50" t="s">
        <v>151</v>
      </c>
      <c r="H8" s="50" t="s">
        <v>152</v>
      </c>
      <c r="I8" s="51" t="s">
        <v>153</v>
      </c>
      <c r="K8" s="52" t="s">
        <v>154</v>
      </c>
    </row>
    <row r="9" spans="1:11" x14ac:dyDescent="0.15">
      <c r="A9" s="47">
        <v>8</v>
      </c>
      <c r="B9" s="47">
        <v>28</v>
      </c>
      <c r="C9" s="47">
        <v>8</v>
      </c>
      <c r="D9" s="48" t="s">
        <v>155</v>
      </c>
      <c r="E9" s="48" t="s">
        <v>156</v>
      </c>
      <c r="F9" s="49" t="s">
        <v>157</v>
      </c>
      <c r="G9" s="50" t="s">
        <v>158</v>
      </c>
      <c r="H9" s="50" t="s">
        <v>159</v>
      </c>
    </row>
    <row r="10" spans="1:11" x14ac:dyDescent="0.15">
      <c r="A10" s="47">
        <v>9</v>
      </c>
      <c r="B10" s="47">
        <v>29</v>
      </c>
      <c r="C10" s="47">
        <v>9</v>
      </c>
      <c r="D10" s="48" t="s">
        <v>160</v>
      </c>
      <c r="E10" s="48" t="s">
        <v>161</v>
      </c>
      <c r="F10" s="49" t="s">
        <v>162</v>
      </c>
      <c r="G10" s="50" t="s">
        <v>163</v>
      </c>
      <c r="H10" s="50" t="s">
        <v>164</v>
      </c>
    </row>
    <row r="11" spans="1:11" x14ac:dyDescent="0.15">
      <c r="A11" s="47">
        <v>10</v>
      </c>
      <c r="B11" s="47">
        <v>30</v>
      </c>
      <c r="C11" s="47">
        <v>10</v>
      </c>
      <c r="D11" s="48" t="s">
        <v>165</v>
      </c>
      <c r="E11" s="48" t="s">
        <v>166</v>
      </c>
      <c r="F11" s="49" t="s">
        <v>167</v>
      </c>
      <c r="G11" s="50" t="s">
        <v>168</v>
      </c>
      <c r="H11" s="50" t="s">
        <v>169</v>
      </c>
    </row>
    <row r="12" spans="1:11" x14ac:dyDescent="0.15">
      <c r="A12" s="47">
        <v>11</v>
      </c>
      <c r="B12" s="47">
        <v>31</v>
      </c>
      <c r="C12" s="47">
        <v>11</v>
      </c>
      <c r="D12" s="48" t="s">
        <v>170</v>
      </c>
      <c r="E12" s="48" t="s">
        <v>171</v>
      </c>
      <c r="F12" s="49" t="s">
        <v>172</v>
      </c>
      <c r="G12" s="50" t="s">
        <v>173</v>
      </c>
      <c r="H12" s="50" t="s">
        <v>174</v>
      </c>
    </row>
    <row r="13" spans="1:11" x14ac:dyDescent="0.15">
      <c r="A13" s="47">
        <v>12</v>
      </c>
      <c r="B13" s="47">
        <v>32</v>
      </c>
      <c r="C13" s="47">
        <v>12</v>
      </c>
      <c r="D13" s="48" t="s">
        <v>175</v>
      </c>
      <c r="E13" s="48" t="s">
        <v>176</v>
      </c>
      <c r="F13" s="49" t="s">
        <v>177</v>
      </c>
      <c r="G13" s="50" t="s">
        <v>178</v>
      </c>
      <c r="H13" s="50" t="s">
        <v>179</v>
      </c>
    </row>
    <row r="14" spans="1:11" x14ac:dyDescent="0.15">
      <c r="A14" s="47">
        <v>13</v>
      </c>
      <c r="B14" s="47">
        <v>33</v>
      </c>
      <c r="C14" s="47">
        <v>13</v>
      </c>
      <c r="D14" s="48" t="s">
        <v>180</v>
      </c>
      <c r="E14" s="48" t="s">
        <v>181</v>
      </c>
      <c r="F14" s="49" t="s">
        <v>182</v>
      </c>
      <c r="G14" s="50" t="s">
        <v>183</v>
      </c>
      <c r="H14" s="50" t="s">
        <v>184</v>
      </c>
    </row>
    <row r="15" spans="1:11" x14ac:dyDescent="0.15">
      <c r="A15" s="47">
        <v>14</v>
      </c>
      <c r="B15" s="47">
        <v>34</v>
      </c>
      <c r="C15" s="47">
        <v>14</v>
      </c>
      <c r="D15" s="48" t="s">
        <v>185</v>
      </c>
      <c r="E15" s="48" t="s">
        <v>186</v>
      </c>
      <c r="F15" s="49" t="s">
        <v>187</v>
      </c>
      <c r="G15" s="50" t="s">
        <v>188</v>
      </c>
      <c r="H15" s="50" t="s">
        <v>189</v>
      </c>
    </row>
    <row r="16" spans="1:11" x14ac:dyDescent="0.15">
      <c r="A16" s="47">
        <v>15</v>
      </c>
      <c r="B16" s="47">
        <v>35</v>
      </c>
      <c r="C16" s="47">
        <v>15</v>
      </c>
      <c r="D16" s="48" t="s">
        <v>190</v>
      </c>
      <c r="E16" s="48" t="s">
        <v>191</v>
      </c>
      <c r="G16" s="50" t="s">
        <v>192</v>
      </c>
      <c r="H16" s="50" t="s">
        <v>193</v>
      </c>
    </row>
    <row r="17" spans="1:8" x14ac:dyDescent="0.15">
      <c r="A17" s="47">
        <v>16</v>
      </c>
      <c r="B17" s="47">
        <v>36</v>
      </c>
      <c r="C17" s="47">
        <v>16</v>
      </c>
      <c r="D17" s="48" t="s">
        <v>194</v>
      </c>
      <c r="E17" s="48" t="s">
        <v>195</v>
      </c>
      <c r="G17" s="50" t="s">
        <v>196</v>
      </c>
      <c r="H17" s="50" t="s">
        <v>197</v>
      </c>
    </row>
    <row r="18" spans="1:8" x14ac:dyDescent="0.15">
      <c r="A18" s="47">
        <v>17</v>
      </c>
      <c r="B18" s="47">
        <v>37</v>
      </c>
      <c r="C18" s="47">
        <v>17</v>
      </c>
      <c r="D18" s="48" t="s">
        <v>198</v>
      </c>
      <c r="E18" s="48" t="s">
        <v>199</v>
      </c>
      <c r="G18" s="50" t="s">
        <v>200</v>
      </c>
      <c r="H18" s="50" t="s">
        <v>201</v>
      </c>
    </row>
    <row r="19" spans="1:8" x14ac:dyDescent="0.15">
      <c r="A19" s="47">
        <v>18</v>
      </c>
      <c r="B19" s="47">
        <v>38</v>
      </c>
      <c r="C19" s="47">
        <v>18</v>
      </c>
      <c r="D19" s="48" t="s">
        <v>202</v>
      </c>
      <c r="E19" s="48" t="s">
        <v>203</v>
      </c>
      <c r="G19" s="50" t="s">
        <v>204</v>
      </c>
      <c r="H19" s="50" t="s">
        <v>205</v>
      </c>
    </row>
    <row r="20" spans="1:8" x14ac:dyDescent="0.15">
      <c r="A20" s="47">
        <v>19</v>
      </c>
      <c r="B20" s="47">
        <v>39</v>
      </c>
      <c r="C20" s="47">
        <v>19</v>
      </c>
      <c r="D20" s="48" t="s">
        <v>206</v>
      </c>
      <c r="E20" s="48" t="s">
        <v>207</v>
      </c>
      <c r="G20" s="50" t="s">
        <v>208</v>
      </c>
      <c r="H20" s="50" t="s">
        <v>209</v>
      </c>
    </row>
    <row r="21" spans="1:8" x14ac:dyDescent="0.15">
      <c r="A21" s="47">
        <v>20</v>
      </c>
      <c r="B21" s="47">
        <v>40</v>
      </c>
      <c r="C21" s="47">
        <v>20</v>
      </c>
      <c r="D21" s="48" t="s">
        <v>210</v>
      </c>
      <c r="E21" s="48" t="s">
        <v>211</v>
      </c>
      <c r="G21" s="50" t="s">
        <v>212</v>
      </c>
      <c r="H21" s="50" t="s">
        <v>213</v>
      </c>
    </row>
    <row r="22" spans="1:8" x14ac:dyDescent="0.15">
      <c r="A22" s="47">
        <v>21</v>
      </c>
      <c r="C22" s="47">
        <v>21</v>
      </c>
      <c r="D22" s="48" t="s">
        <v>214</v>
      </c>
      <c r="E22" s="48" t="s">
        <v>215</v>
      </c>
      <c r="G22" s="50" t="s">
        <v>216</v>
      </c>
      <c r="H22" s="50" t="s">
        <v>217</v>
      </c>
    </row>
    <row r="23" spans="1:8" x14ac:dyDescent="0.15">
      <c r="A23" s="47">
        <v>22</v>
      </c>
      <c r="C23" s="47">
        <v>22</v>
      </c>
      <c r="D23" s="48" t="s">
        <v>218</v>
      </c>
      <c r="E23" s="48" t="s">
        <v>219</v>
      </c>
      <c r="G23" s="50" t="s">
        <v>220</v>
      </c>
      <c r="H23" s="50" t="s">
        <v>221</v>
      </c>
    </row>
    <row r="24" spans="1:8" x14ac:dyDescent="0.15">
      <c r="A24" s="47">
        <v>23</v>
      </c>
      <c r="C24" s="47">
        <v>23</v>
      </c>
      <c r="D24" s="48" t="s">
        <v>222</v>
      </c>
      <c r="E24" s="48" t="s">
        <v>223</v>
      </c>
      <c r="G24" s="50" t="s">
        <v>224</v>
      </c>
      <c r="H24" s="50" t="s">
        <v>225</v>
      </c>
    </row>
    <row r="25" spans="1:8" x14ac:dyDescent="0.15">
      <c r="A25" s="47">
        <v>24</v>
      </c>
      <c r="C25" s="47">
        <v>24</v>
      </c>
      <c r="D25" s="48" t="s">
        <v>226</v>
      </c>
      <c r="E25" s="48" t="s">
        <v>227</v>
      </c>
      <c r="G25" s="50" t="s">
        <v>228</v>
      </c>
      <c r="H25" s="50" t="s">
        <v>229</v>
      </c>
    </row>
    <row r="26" spans="1:8" x14ac:dyDescent="0.15">
      <c r="A26" s="47">
        <v>25</v>
      </c>
      <c r="C26" s="47">
        <v>25</v>
      </c>
      <c r="D26" s="48" t="s">
        <v>230</v>
      </c>
      <c r="E26" s="48" t="s">
        <v>231</v>
      </c>
      <c r="G26" s="50" t="s">
        <v>232</v>
      </c>
      <c r="H26" s="50" t="s">
        <v>233</v>
      </c>
    </row>
    <row r="27" spans="1:8" x14ac:dyDescent="0.15">
      <c r="A27" s="47">
        <v>26</v>
      </c>
      <c r="C27" s="47">
        <v>26</v>
      </c>
      <c r="D27" s="48" t="s">
        <v>234</v>
      </c>
      <c r="E27" s="48" t="s">
        <v>235</v>
      </c>
      <c r="G27" s="50" t="s">
        <v>236</v>
      </c>
      <c r="H27" s="50" t="s">
        <v>237</v>
      </c>
    </row>
    <row r="28" spans="1:8" x14ac:dyDescent="0.15">
      <c r="A28" s="47">
        <v>27</v>
      </c>
      <c r="C28" s="47">
        <v>27</v>
      </c>
      <c r="D28" s="48" t="s">
        <v>238</v>
      </c>
      <c r="E28" s="48" t="s">
        <v>239</v>
      </c>
      <c r="G28" s="50" t="s">
        <v>240</v>
      </c>
      <c r="H28" s="50" t="s">
        <v>241</v>
      </c>
    </row>
    <row r="29" spans="1:8" x14ac:dyDescent="0.15">
      <c r="A29" s="47">
        <v>28</v>
      </c>
      <c r="C29" s="47">
        <v>28</v>
      </c>
      <c r="D29" s="48" t="s">
        <v>242</v>
      </c>
      <c r="E29" s="48" t="s">
        <v>243</v>
      </c>
      <c r="G29" s="50" t="s">
        <v>244</v>
      </c>
      <c r="H29" s="50" t="s">
        <v>245</v>
      </c>
    </row>
    <row r="30" spans="1:8" x14ac:dyDescent="0.15">
      <c r="A30" s="47">
        <v>29</v>
      </c>
      <c r="C30" s="47">
        <v>29</v>
      </c>
      <c r="D30" s="48" t="s">
        <v>246</v>
      </c>
      <c r="E30" s="48" t="s">
        <v>247</v>
      </c>
      <c r="G30" s="50" t="s">
        <v>248</v>
      </c>
      <c r="H30" s="50" t="s">
        <v>249</v>
      </c>
    </row>
    <row r="31" spans="1:8" x14ac:dyDescent="0.15">
      <c r="A31" s="47">
        <v>30</v>
      </c>
      <c r="C31" s="47">
        <v>30</v>
      </c>
      <c r="D31" s="48" t="s">
        <v>250</v>
      </c>
      <c r="E31" s="48" t="s">
        <v>251</v>
      </c>
      <c r="G31" s="50" t="s">
        <v>252</v>
      </c>
      <c r="H31" s="50" t="s">
        <v>253</v>
      </c>
    </row>
    <row r="32" spans="1:8" x14ac:dyDescent="0.15">
      <c r="A32" s="47">
        <v>31</v>
      </c>
      <c r="C32" s="47">
        <v>31</v>
      </c>
      <c r="D32" s="48" t="s">
        <v>254</v>
      </c>
      <c r="E32" s="48" t="s">
        <v>255</v>
      </c>
      <c r="G32" s="50" t="s">
        <v>256</v>
      </c>
      <c r="H32" s="50" t="s">
        <v>257</v>
      </c>
    </row>
    <row r="33" spans="1:8" x14ac:dyDescent="0.15">
      <c r="A33" s="47">
        <v>32</v>
      </c>
      <c r="D33" s="48" t="s">
        <v>258</v>
      </c>
      <c r="E33" s="48" t="s">
        <v>259</v>
      </c>
      <c r="G33" s="50" t="s">
        <v>260</v>
      </c>
      <c r="H33" s="50" t="s">
        <v>261</v>
      </c>
    </row>
    <row r="34" spans="1:8" x14ac:dyDescent="0.15">
      <c r="A34" s="47">
        <v>33</v>
      </c>
      <c r="D34" s="48" t="s">
        <v>262</v>
      </c>
      <c r="E34" s="48" t="s">
        <v>263</v>
      </c>
      <c r="G34" s="50" t="s">
        <v>264</v>
      </c>
      <c r="H34" s="50" t="s">
        <v>265</v>
      </c>
    </row>
    <row r="35" spans="1:8" x14ac:dyDescent="0.15">
      <c r="A35" s="47">
        <v>34</v>
      </c>
      <c r="D35" s="48" t="s">
        <v>266</v>
      </c>
      <c r="E35" s="48" t="s">
        <v>267</v>
      </c>
      <c r="G35" s="50" t="s">
        <v>268</v>
      </c>
      <c r="H35" s="50" t="s">
        <v>269</v>
      </c>
    </row>
    <row r="36" spans="1:8" x14ac:dyDescent="0.15">
      <c r="A36" s="47">
        <v>35</v>
      </c>
      <c r="D36" s="48" t="s">
        <v>270</v>
      </c>
      <c r="E36" s="48" t="s">
        <v>271</v>
      </c>
      <c r="G36" s="50" t="s">
        <v>272</v>
      </c>
      <c r="H36" s="50" t="s">
        <v>273</v>
      </c>
    </row>
    <row r="37" spans="1:8" x14ac:dyDescent="0.15">
      <c r="A37" s="47">
        <v>36</v>
      </c>
      <c r="D37" s="48" t="s">
        <v>274</v>
      </c>
      <c r="E37" s="48" t="s">
        <v>275</v>
      </c>
      <c r="G37" s="50" t="s">
        <v>276</v>
      </c>
      <c r="H37" s="50" t="s">
        <v>277</v>
      </c>
    </row>
    <row r="38" spans="1:8" x14ac:dyDescent="0.15">
      <c r="A38" s="47">
        <v>37</v>
      </c>
      <c r="D38" s="48" t="s">
        <v>278</v>
      </c>
      <c r="E38" s="48" t="s">
        <v>279</v>
      </c>
      <c r="G38" s="50" t="s">
        <v>280</v>
      </c>
      <c r="H38" s="50" t="s">
        <v>281</v>
      </c>
    </row>
    <row r="39" spans="1:8" x14ac:dyDescent="0.15">
      <c r="A39" s="47">
        <v>38</v>
      </c>
      <c r="D39" s="48" t="s">
        <v>282</v>
      </c>
      <c r="E39" s="48" t="s">
        <v>283</v>
      </c>
      <c r="G39" s="50" t="s">
        <v>284</v>
      </c>
      <c r="H39" s="50" t="s">
        <v>285</v>
      </c>
    </row>
    <row r="40" spans="1:8" x14ac:dyDescent="0.15">
      <c r="A40" s="47">
        <v>39</v>
      </c>
      <c r="D40" s="48" t="s">
        <v>286</v>
      </c>
      <c r="E40" s="48" t="s">
        <v>287</v>
      </c>
      <c r="G40" s="50" t="s">
        <v>288</v>
      </c>
      <c r="H40" s="50" t="s">
        <v>289</v>
      </c>
    </row>
    <row r="41" spans="1:8" x14ac:dyDescent="0.15">
      <c r="A41" s="47">
        <v>40</v>
      </c>
      <c r="D41" s="48" t="s">
        <v>290</v>
      </c>
      <c r="E41" s="48" t="s">
        <v>291</v>
      </c>
      <c r="G41" s="50" t="s">
        <v>292</v>
      </c>
      <c r="H41" s="50" t="s">
        <v>293</v>
      </c>
    </row>
    <row r="42" spans="1:8" x14ac:dyDescent="0.15">
      <c r="A42" s="47">
        <v>41</v>
      </c>
      <c r="D42" s="48" t="s">
        <v>294</v>
      </c>
      <c r="E42" s="48" t="s">
        <v>295</v>
      </c>
      <c r="G42" s="50" t="s">
        <v>296</v>
      </c>
      <c r="H42" s="50" t="s">
        <v>297</v>
      </c>
    </row>
    <row r="43" spans="1:8" x14ac:dyDescent="0.15">
      <c r="A43" s="47">
        <v>42</v>
      </c>
      <c r="D43" s="48" t="s">
        <v>298</v>
      </c>
      <c r="E43" s="48" t="s">
        <v>299</v>
      </c>
      <c r="G43" s="50" t="s">
        <v>300</v>
      </c>
      <c r="H43" s="50" t="s">
        <v>301</v>
      </c>
    </row>
    <row r="44" spans="1:8" x14ac:dyDescent="0.15">
      <c r="A44" s="47">
        <v>43</v>
      </c>
      <c r="D44" s="48" t="s">
        <v>302</v>
      </c>
      <c r="E44" s="48" t="s">
        <v>303</v>
      </c>
      <c r="G44" s="50" t="s">
        <v>304</v>
      </c>
      <c r="H44" s="50" t="s">
        <v>305</v>
      </c>
    </row>
    <row r="45" spans="1:8" x14ac:dyDescent="0.15">
      <c r="A45" s="47">
        <v>44</v>
      </c>
      <c r="D45" s="48" t="s">
        <v>306</v>
      </c>
      <c r="E45" s="48" t="s">
        <v>307</v>
      </c>
      <c r="G45" s="50" t="s">
        <v>308</v>
      </c>
      <c r="H45" s="50" t="s">
        <v>309</v>
      </c>
    </row>
    <row r="46" spans="1:8" x14ac:dyDescent="0.15">
      <c r="A46" s="47">
        <v>45</v>
      </c>
      <c r="D46" s="48" t="s">
        <v>310</v>
      </c>
      <c r="E46" s="48" t="s">
        <v>311</v>
      </c>
      <c r="G46" s="50" t="s">
        <v>312</v>
      </c>
      <c r="H46" s="50" t="s">
        <v>313</v>
      </c>
    </row>
    <row r="47" spans="1:8" x14ac:dyDescent="0.15">
      <c r="A47" s="47">
        <v>46</v>
      </c>
      <c r="D47" s="48" t="s">
        <v>314</v>
      </c>
      <c r="E47" s="48" t="s">
        <v>315</v>
      </c>
      <c r="G47" s="50" t="s">
        <v>316</v>
      </c>
      <c r="H47" s="50" t="s">
        <v>317</v>
      </c>
    </row>
    <row r="48" spans="1:8" x14ac:dyDescent="0.15">
      <c r="A48" s="47">
        <v>47</v>
      </c>
      <c r="D48" s="48" t="s">
        <v>318</v>
      </c>
      <c r="E48" s="48" t="s">
        <v>319</v>
      </c>
      <c r="G48" s="50" t="s">
        <v>320</v>
      </c>
      <c r="H48" s="50" t="s">
        <v>321</v>
      </c>
    </row>
    <row r="49" spans="1:8" x14ac:dyDescent="0.15">
      <c r="A49" s="47">
        <v>48</v>
      </c>
      <c r="D49" s="48" t="s">
        <v>322</v>
      </c>
      <c r="E49" s="53"/>
      <c r="G49" s="50" t="s">
        <v>323</v>
      </c>
      <c r="H49" s="50" t="s">
        <v>324</v>
      </c>
    </row>
    <row r="50" spans="1:8" x14ac:dyDescent="0.15">
      <c r="A50" s="47">
        <v>49</v>
      </c>
      <c r="G50" s="50" t="s">
        <v>325</v>
      </c>
      <c r="H50" s="50" t="s">
        <v>326</v>
      </c>
    </row>
    <row r="51" spans="1:8" x14ac:dyDescent="0.15">
      <c r="A51" s="47">
        <v>50</v>
      </c>
      <c r="G51" s="50" t="s">
        <v>327</v>
      </c>
      <c r="H51" s="50" t="s">
        <v>328</v>
      </c>
    </row>
    <row r="52" spans="1:8" x14ac:dyDescent="0.15">
      <c r="A52" s="47">
        <v>51</v>
      </c>
      <c r="G52" s="50" t="s">
        <v>329</v>
      </c>
      <c r="H52" s="50" t="s">
        <v>330</v>
      </c>
    </row>
    <row r="53" spans="1:8" x14ac:dyDescent="0.15">
      <c r="A53" s="47">
        <v>52</v>
      </c>
      <c r="G53" s="50" t="s">
        <v>331</v>
      </c>
      <c r="H53" s="50" t="s">
        <v>332</v>
      </c>
    </row>
    <row r="54" spans="1:8" x14ac:dyDescent="0.15">
      <c r="A54" s="47">
        <v>53</v>
      </c>
      <c r="G54" s="50" t="s">
        <v>333</v>
      </c>
      <c r="H54" s="50" t="s">
        <v>334</v>
      </c>
    </row>
    <row r="55" spans="1:8" x14ac:dyDescent="0.15">
      <c r="A55" s="47">
        <v>54</v>
      </c>
      <c r="G55" s="50" t="s">
        <v>335</v>
      </c>
      <c r="H55" s="50" t="s">
        <v>336</v>
      </c>
    </row>
    <row r="56" spans="1:8" x14ac:dyDescent="0.15">
      <c r="A56" s="47">
        <v>55</v>
      </c>
      <c r="G56" s="50" t="s">
        <v>337</v>
      </c>
      <c r="H56" s="50" t="s">
        <v>338</v>
      </c>
    </row>
    <row r="57" spans="1:8" x14ac:dyDescent="0.15">
      <c r="A57" s="47">
        <v>56</v>
      </c>
      <c r="G57" s="50" t="s">
        <v>339</v>
      </c>
      <c r="H57" s="50" t="s">
        <v>340</v>
      </c>
    </row>
    <row r="58" spans="1:8" x14ac:dyDescent="0.15">
      <c r="A58" s="47">
        <v>57</v>
      </c>
      <c r="G58" s="50" t="s">
        <v>341</v>
      </c>
      <c r="H58" s="50" t="s">
        <v>342</v>
      </c>
    </row>
    <row r="59" spans="1:8" x14ac:dyDescent="0.15">
      <c r="A59" s="47">
        <v>58</v>
      </c>
      <c r="G59" s="50" t="s">
        <v>343</v>
      </c>
      <c r="H59" s="50" t="s">
        <v>344</v>
      </c>
    </row>
    <row r="60" spans="1:8" x14ac:dyDescent="0.15">
      <c r="A60" s="47">
        <v>59</v>
      </c>
      <c r="G60" s="50" t="s">
        <v>345</v>
      </c>
      <c r="H60" s="50" t="s">
        <v>346</v>
      </c>
    </row>
    <row r="61" spans="1:8" x14ac:dyDescent="0.15">
      <c r="A61" s="47">
        <v>60</v>
      </c>
      <c r="G61" s="50" t="s">
        <v>347</v>
      </c>
      <c r="H61" s="50" t="s">
        <v>348</v>
      </c>
    </row>
    <row r="62" spans="1:8" x14ac:dyDescent="0.15">
      <c r="A62" s="47">
        <v>61</v>
      </c>
      <c r="G62" s="50" t="s">
        <v>349</v>
      </c>
      <c r="H62" s="50" t="s">
        <v>350</v>
      </c>
    </row>
    <row r="63" spans="1:8" x14ac:dyDescent="0.15">
      <c r="A63" s="47">
        <v>62</v>
      </c>
      <c r="G63" s="50" t="s">
        <v>351</v>
      </c>
      <c r="H63" s="50" t="s">
        <v>352</v>
      </c>
    </row>
    <row r="64" spans="1:8" x14ac:dyDescent="0.15">
      <c r="A64" s="47">
        <v>63</v>
      </c>
      <c r="G64" s="50" t="s">
        <v>353</v>
      </c>
      <c r="H64" s="50" t="s">
        <v>354</v>
      </c>
    </row>
    <row r="65" spans="1:8" x14ac:dyDescent="0.15">
      <c r="A65" s="47">
        <v>64</v>
      </c>
      <c r="G65" s="50" t="s">
        <v>355</v>
      </c>
      <c r="H65" s="50" t="s">
        <v>356</v>
      </c>
    </row>
    <row r="66" spans="1:8" x14ac:dyDescent="0.15">
      <c r="A66" s="47">
        <v>65</v>
      </c>
      <c r="G66" s="50" t="s">
        <v>357</v>
      </c>
      <c r="H66" s="50" t="s">
        <v>358</v>
      </c>
    </row>
    <row r="67" spans="1:8" x14ac:dyDescent="0.15">
      <c r="A67" s="47">
        <v>66</v>
      </c>
      <c r="G67" s="50" t="s">
        <v>359</v>
      </c>
      <c r="H67" s="50" t="s">
        <v>360</v>
      </c>
    </row>
    <row r="68" spans="1:8" x14ac:dyDescent="0.15">
      <c r="A68" s="47">
        <v>67</v>
      </c>
      <c r="G68" s="50" t="s">
        <v>361</v>
      </c>
      <c r="H68" s="50" t="s">
        <v>362</v>
      </c>
    </row>
    <row r="69" spans="1:8" x14ac:dyDescent="0.15">
      <c r="A69" s="47">
        <v>68</v>
      </c>
    </row>
    <row r="70" spans="1:8" x14ac:dyDescent="0.15">
      <c r="A70" s="47">
        <v>69</v>
      </c>
    </row>
    <row r="71" spans="1:8" x14ac:dyDescent="0.15">
      <c r="A71" s="47">
        <v>70</v>
      </c>
    </row>
  </sheetData>
  <phoneticPr fontId="16"/>
  <pageMargins left="0.75" right="0.7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269ED-B4C2-4AD2-8E4F-D83386F0EAD8}">
  <dimension ref="A1:Z560"/>
  <sheetViews>
    <sheetView workbookViewId="0">
      <pane xSplit="10" ySplit="1" topLeftCell="K403" activePane="bottomRight" state="frozen"/>
      <selection pane="topRight" activeCell="B273" sqref="B273:B278"/>
      <selection pane="bottomLeft" activeCell="B273" sqref="B273:B278"/>
      <selection pane="bottomRight" activeCell="K413" sqref="K413"/>
    </sheetView>
  </sheetViews>
  <sheetFormatPr defaultColWidth="9" defaultRowHeight="12" x14ac:dyDescent="0.15"/>
  <cols>
    <col min="1" max="1" width="9" style="35"/>
    <col min="2" max="2" width="5.125" style="35" customWidth="1"/>
    <col min="3" max="3" width="3.375" style="35" customWidth="1"/>
    <col min="4" max="4" width="12" style="35" customWidth="1"/>
    <col min="5" max="5" width="5.875" style="35" customWidth="1"/>
    <col min="6" max="6" width="15.125" style="35" customWidth="1"/>
    <col min="7" max="7" width="9" style="35"/>
    <col min="8" max="8" width="15.125" style="35" customWidth="1"/>
    <col min="9" max="10" width="9" style="35"/>
    <col min="11" max="11" width="11.125" style="35" customWidth="1"/>
    <col min="12" max="12" width="10.125" style="58" bestFit="1" customWidth="1"/>
    <col min="13" max="13" width="2.625" style="35" customWidth="1"/>
    <col min="14" max="14" width="5.625" style="35" customWidth="1"/>
    <col min="15" max="26" width="2.625" style="35" customWidth="1"/>
    <col min="27" max="16384" width="9" style="35"/>
  </cols>
  <sheetData>
    <row r="1" spans="1:15" x14ac:dyDescent="0.15">
      <c r="A1" s="46" t="s">
        <v>363</v>
      </c>
      <c r="B1" s="46" t="s">
        <v>364</v>
      </c>
      <c r="C1" s="46" t="s">
        <v>365</v>
      </c>
      <c r="D1" s="46" t="s">
        <v>366</v>
      </c>
      <c r="E1" s="46" t="s">
        <v>367</v>
      </c>
      <c r="F1" s="46" t="s">
        <v>368</v>
      </c>
      <c r="G1" s="46" t="s">
        <v>369</v>
      </c>
      <c r="H1" s="46" t="s">
        <v>370</v>
      </c>
      <c r="I1" s="46" t="s">
        <v>371</v>
      </c>
      <c r="J1" s="46" t="s">
        <v>372</v>
      </c>
      <c r="K1" s="46" t="s">
        <v>373</v>
      </c>
      <c r="L1" s="57" t="s">
        <v>374</v>
      </c>
    </row>
    <row r="2" spans="1:15" x14ac:dyDescent="0.15">
      <c r="A2" s="35" t="s">
        <v>375</v>
      </c>
      <c r="B2" s="35">
        <v>1</v>
      </c>
      <c r="C2" s="35">
        <v>1</v>
      </c>
      <c r="D2" s="35" t="s">
        <v>376</v>
      </c>
      <c r="F2" s="35" t="s">
        <v>98</v>
      </c>
      <c r="L2" s="58" t="e">
        <f>仮使用認定申請書【第一面】!#REF!</f>
        <v>#REF!</v>
      </c>
    </row>
    <row r="3" spans="1:15" x14ac:dyDescent="0.15">
      <c r="A3" s="35" t="s">
        <v>375</v>
      </c>
      <c r="B3" s="35">
        <v>1</v>
      </c>
      <c r="C3" s="35">
        <v>1</v>
      </c>
      <c r="D3" s="35" t="s">
        <v>376</v>
      </c>
      <c r="F3" s="35" t="s">
        <v>9</v>
      </c>
      <c r="L3" s="58" t="e">
        <f>仮使用認定申請書【第一面】!#REF!</f>
        <v>#REF!</v>
      </c>
    </row>
    <row r="4" spans="1:15" x14ac:dyDescent="0.15">
      <c r="A4" s="35" t="s">
        <v>375</v>
      </c>
      <c r="B4" s="35">
        <v>1</v>
      </c>
      <c r="C4" s="35">
        <v>1</v>
      </c>
      <c r="D4" s="35" t="s">
        <v>376</v>
      </c>
      <c r="F4" s="35" t="s">
        <v>67</v>
      </c>
      <c r="L4" s="58" t="e">
        <f>仮使用認定申請書【第一面】!#REF!</f>
        <v>#REF!</v>
      </c>
    </row>
    <row r="5" spans="1:15" x14ac:dyDescent="0.15">
      <c r="A5" s="44" t="s">
        <v>375</v>
      </c>
      <c r="B5" s="44">
        <v>2</v>
      </c>
      <c r="C5" s="44">
        <v>1</v>
      </c>
      <c r="D5" s="44" t="s">
        <v>377</v>
      </c>
      <c r="E5" s="44"/>
      <c r="F5" s="45" t="s">
        <v>378</v>
      </c>
      <c r="G5" s="44"/>
      <c r="H5" s="44"/>
      <c r="I5" s="44"/>
      <c r="J5" s="44"/>
      <c r="K5" s="44"/>
      <c r="L5" s="59">
        <f>仮使用認定申請書【第一面】!J55</f>
        <v>0</v>
      </c>
      <c r="M5" s="44"/>
      <c r="N5" s="44"/>
      <c r="O5" s="44"/>
    </row>
    <row r="6" spans="1:15" x14ac:dyDescent="0.15">
      <c r="A6" s="35" t="s">
        <v>375</v>
      </c>
      <c r="B6" s="35">
        <v>2</v>
      </c>
      <c r="C6" s="35">
        <v>1</v>
      </c>
      <c r="D6" s="35" t="s">
        <v>377</v>
      </c>
      <c r="E6" s="39"/>
      <c r="F6" s="35" t="s">
        <v>379</v>
      </c>
      <c r="L6" s="58">
        <f>仮使用認定申請書【第一面】!J56</f>
        <v>0</v>
      </c>
    </row>
    <row r="7" spans="1:15" x14ac:dyDescent="0.15">
      <c r="A7" s="35" t="s">
        <v>375</v>
      </c>
      <c r="B7" s="35">
        <v>2</v>
      </c>
      <c r="C7" s="35">
        <v>1</v>
      </c>
      <c r="D7" s="35" t="s">
        <v>377</v>
      </c>
      <c r="E7" s="39"/>
      <c r="F7" s="35" t="s">
        <v>380</v>
      </c>
      <c r="L7" s="58" t="e">
        <f>仮使用認定申請書【第一面】!#REF!</f>
        <v>#REF!</v>
      </c>
    </row>
    <row r="8" spans="1:15" x14ac:dyDescent="0.15">
      <c r="A8" s="35" t="s">
        <v>375</v>
      </c>
      <c r="B8" s="35">
        <v>2</v>
      </c>
      <c r="C8" s="35">
        <v>1</v>
      </c>
      <c r="D8" s="35" t="s">
        <v>377</v>
      </c>
      <c r="F8" s="39" t="s">
        <v>381</v>
      </c>
      <c r="L8" s="58" t="e">
        <f>仮使用認定申請書【第一面】!#REF!</f>
        <v>#REF!</v>
      </c>
    </row>
    <row r="9" spans="1:15" x14ac:dyDescent="0.15">
      <c r="A9" s="35" t="s">
        <v>375</v>
      </c>
      <c r="B9" s="35">
        <v>2</v>
      </c>
      <c r="C9" s="35">
        <v>1</v>
      </c>
      <c r="D9" s="35" t="s">
        <v>377</v>
      </c>
      <c r="F9" s="39" t="s">
        <v>382</v>
      </c>
      <c r="L9" s="58" t="e">
        <f>仮使用認定申請書【第一面】!#REF!</f>
        <v>#REF!</v>
      </c>
    </row>
    <row r="10" spans="1:15" x14ac:dyDescent="0.15">
      <c r="A10" s="35" t="s">
        <v>375</v>
      </c>
      <c r="B10" s="35">
        <v>2</v>
      </c>
      <c r="C10" s="35">
        <v>1</v>
      </c>
      <c r="D10" s="35" t="s">
        <v>377</v>
      </c>
      <c r="F10" s="39" t="s">
        <v>383</v>
      </c>
      <c r="L10" s="58" t="e">
        <f>仮使用認定申請書【第一面】!#REF!</f>
        <v>#REF!</v>
      </c>
    </row>
    <row r="11" spans="1:15" x14ac:dyDescent="0.15">
      <c r="A11" s="42" t="s">
        <v>375</v>
      </c>
      <c r="B11" s="42">
        <v>2</v>
      </c>
      <c r="C11" s="42">
        <v>2</v>
      </c>
      <c r="D11" s="42" t="s">
        <v>384</v>
      </c>
      <c r="E11" s="42"/>
      <c r="F11" s="43" t="s">
        <v>385</v>
      </c>
      <c r="G11" s="42"/>
      <c r="H11" s="42"/>
      <c r="I11" s="42"/>
      <c r="J11" s="42"/>
      <c r="K11" s="42"/>
      <c r="L11" s="60" t="e">
        <f>仮使用認定申請書【第一面】!#REF!</f>
        <v>#REF!</v>
      </c>
      <c r="M11" s="42"/>
      <c r="N11" s="42"/>
      <c r="O11" s="42"/>
    </row>
    <row r="12" spans="1:15" x14ac:dyDescent="0.15">
      <c r="A12" s="35" t="s">
        <v>375</v>
      </c>
      <c r="B12" s="35">
        <v>2</v>
      </c>
      <c r="C12" s="35">
        <v>2</v>
      </c>
      <c r="D12" s="35" t="s">
        <v>384</v>
      </c>
      <c r="F12" s="39" t="s">
        <v>386</v>
      </c>
      <c r="K12" s="35">
        <v>1</v>
      </c>
      <c r="L12" s="58">
        <f>INDEX(リスト!$D$2:$D$49,K12)</f>
        <v>0</v>
      </c>
    </row>
    <row r="13" spans="1:15" x14ac:dyDescent="0.15">
      <c r="A13" s="35" t="s">
        <v>375</v>
      </c>
      <c r="B13" s="35">
        <v>2</v>
      </c>
      <c r="C13" s="35">
        <v>2</v>
      </c>
      <c r="D13" s="35" t="s">
        <v>384</v>
      </c>
      <c r="F13" s="39" t="s">
        <v>387</v>
      </c>
      <c r="L13" s="58" t="e">
        <f>仮使用認定申請書【第一面】!#REF!</f>
        <v>#REF!</v>
      </c>
    </row>
    <row r="14" spans="1:15" x14ac:dyDescent="0.15">
      <c r="A14" s="35" t="s">
        <v>375</v>
      </c>
      <c r="B14" s="35">
        <v>2</v>
      </c>
      <c r="C14" s="35">
        <v>2</v>
      </c>
      <c r="D14" s="35" t="s">
        <v>384</v>
      </c>
      <c r="F14" s="39" t="s">
        <v>388</v>
      </c>
      <c r="L14" s="58" t="e">
        <f>仮使用認定申請書【第一面】!#REF!</f>
        <v>#REF!</v>
      </c>
    </row>
    <row r="15" spans="1:15" x14ac:dyDescent="0.15">
      <c r="A15" s="35" t="s">
        <v>375</v>
      </c>
      <c r="B15" s="35">
        <v>2</v>
      </c>
      <c r="C15" s="35">
        <v>2</v>
      </c>
      <c r="D15" s="35" t="s">
        <v>384</v>
      </c>
      <c r="F15" s="39" t="s">
        <v>389</v>
      </c>
      <c r="L15" s="61" t="e">
        <f>仮使用認定申請書【第一面】!#REF!</f>
        <v>#REF!</v>
      </c>
    </row>
    <row r="16" spans="1:15" x14ac:dyDescent="0.15">
      <c r="A16" s="35" t="s">
        <v>375</v>
      </c>
      <c r="B16" s="35">
        <v>2</v>
      </c>
      <c r="C16" s="35">
        <v>2</v>
      </c>
      <c r="D16" s="35" t="s">
        <v>384</v>
      </c>
      <c r="F16" s="39" t="s">
        <v>390</v>
      </c>
      <c r="K16" s="35">
        <v>1</v>
      </c>
      <c r="L16" s="58">
        <f>INDEX(リスト!$E$2:$E$48,K16)</f>
        <v>0</v>
      </c>
    </row>
    <row r="17" spans="1:15" x14ac:dyDescent="0.15">
      <c r="A17" s="35" t="s">
        <v>375</v>
      </c>
      <c r="B17" s="35">
        <v>2</v>
      </c>
      <c r="C17" s="35">
        <v>2</v>
      </c>
      <c r="D17" s="35" t="s">
        <v>384</v>
      </c>
      <c r="F17" s="39" t="s">
        <v>391</v>
      </c>
      <c r="L17" s="58" t="e">
        <f>仮使用認定申請書【第一面】!#REF!</f>
        <v>#REF!</v>
      </c>
    </row>
    <row r="18" spans="1:15" x14ac:dyDescent="0.15">
      <c r="A18" s="35" t="s">
        <v>375</v>
      </c>
      <c r="B18" s="35">
        <v>2</v>
      </c>
      <c r="C18" s="35">
        <v>2</v>
      </c>
      <c r="D18" s="35" t="s">
        <v>384</v>
      </c>
      <c r="F18" s="39" t="s">
        <v>392</v>
      </c>
      <c r="L18" s="58" t="e">
        <f>仮使用認定申請書【第一面】!#REF!</f>
        <v>#REF!</v>
      </c>
    </row>
    <row r="19" spans="1:15" x14ac:dyDescent="0.15">
      <c r="A19" s="35" t="s">
        <v>375</v>
      </c>
      <c r="B19" s="35">
        <v>2</v>
      </c>
      <c r="C19" s="35">
        <v>2</v>
      </c>
      <c r="D19" s="35" t="s">
        <v>384</v>
      </c>
      <c r="F19" s="39" t="s">
        <v>393</v>
      </c>
      <c r="L19" s="58" t="e">
        <f>仮使用認定申請書【第一面】!#REF!</f>
        <v>#REF!</v>
      </c>
    </row>
    <row r="20" spans="1:15" x14ac:dyDescent="0.15">
      <c r="A20" s="35" t="s">
        <v>375</v>
      </c>
      <c r="B20" s="35">
        <v>2</v>
      </c>
      <c r="C20" s="35">
        <v>2</v>
      </c>
      <c r="D20" s="35" t="s">
        <v>384</v>
      </c>
      <c r="F20" s="39" t="s">
        <v>394</v>
      </c>
      <c r="L20" s="58" t="e">
        <f>仮使用認定申請書【第一面】!#REF!</f>
        <v>#REF!</v>
      </c>
    </row>
    <row r="21" spans="1:15" x14ac:dyDescent="0.15">
      <c r="A21" s="35" t="s">
        <v>375</v>
      </c>
      <c r="B21" s="35">
        <v>2</v>
      </c>
      <c r="C21" s="35">
        <v>2</v>
      </c>
      <c r="D21" s="35" t="s">
        <v>384</v>
      </c>
      <c r="F21" s="39" t="s">
        <v>395</v>
      </c>
      <c r="L21" s="61" t="e">
        <f>仮使用認定申請書【第一面】!#REF!</f>
        <v>#REF!</v>
      </c>
    </row>
    <row r="22" spans="1:15" x14ac:dyDescent="0.15">
      <c r="A22" s="42" t="s">
        <v>375</v>
      </c>
      <c r="B22" s="42">
        <v>2</v>
      </c>
      <c r="C22" s="42">
        <v>3</v>
      </c>
      <c r="D22" s="42" t="s">
        <v>396</v>
      </c>
      <c r="E22" s="42"/>
      <c r="F22" s="43" t="s">
        <v>397</v>
      </c>
      <c r="G22" s="43"/>
      <c r="H22" s="42"/>
      <c r="I22" s="42"/>
      <c r="J22" s="42"/>
      <c r="K22" s="42"/>
      <c r="L22" s="62" t="e">
        <f>仮使用認定申請書【第一面】!#REF!</f>
        <v>#REF!</v>
      </c>
      <c r="M22" s="42"/>
      <c r="N22" s="42"/>
      <c r="O22" s="42"/>
    </row>
    <row r="23" spans="1:15" x14ac:dyDescent="0.15">
      <c r="A23" s="35" t="s">
        <v>375</v>
      </c>
      <c r="B23" s="35">
        <v>2</v>
      </c>
      <c r="C23" s="35">
        <v>3</v>
      </c>
      <c r="D23" s="35" t="s">
        <v>396</v>
      </c>
      <c r="E23" s="39"/>
      <c r="F23" s="39" t="s">
        <v>398</v>
      </c>
      <c r="G23" s="39"/>
      <c r="K23" s="35">
        <v>1</v>
      </c>
      <c r="L23" s="58">
        <f>INDEX(リスト!$D$2:$D$49,K23)</f>
        <v>0</v>
      </c>
    </row>
    <row r="24" spans="1:15" x14ac:dyDescent="0.15">
      <c r="A24" s="35" t="s">
        <v>375</v>
      </c>
      <c r="B24" s="35">
        <v>2</v>
      </c>
      <c r="C24" s="35">
        <v>3</v>
      </c>
      <c r="D24" s="35" t="s">
        <v>396</v>
      </c>
      <c r="E24" s="39"/>
      <c r="F24" s="35" t="s">
        <v>399</v>
      </c>
      <c r="G24" s="39"/>
      <c r="L24" s="58" t="e">
        <f>仮使用認定申請書【第一面】!#REF!</f>
        <v>#REF!</v>
      </c>
    </row>
    <row r="25" spans="1:15" x14ac:dyDescent="0.15">
      <c r="A25" s="35" t="s">
        <v>375</v>
      </c>
      <c r="B25" s="35">
        <v>2</v>
      </c>
      <c r="C25" s="35">
        <v>3</v>
      </c>
      <c r="D25" s="35" t="s">
        <v>396</v>
      </c>
      <c r="F25" s="35" t="s">
        <v>400</v>
      </c>
      <c r="G25" s="39"/>
      <c r="L25" s="58" t="e">
        <f>仮使用認定申請書【第一面】!#REF!</f>
        <v>#REF!</v>
      </c>
    </row>
    <row r="26" spans="1:15" x14ac:dyDescent="0.15">
      <c r="A26" s="35" t="s">
        <v>375</v>
      </c>
      <c r="B26" s="35">
        <v>2</v>
      </c>
      <c r="C26" s="35">
        <v>3</v>
      </c>
      <c r="D26" s="35" t="s">
        <v>396</v>
      </c>
      <c r="F26" s="39" t="s">
        <v>401</v>
      </c>
      <c r="L26" s="61" t="e">
        <f>仮使用認定申請書【第一面】!#REF!</f>
        <v>#REF!</v>
      </c>
    </row>
    <row r="27" spans="1:15" x14ac:dyDescent="0.15">
      <c r="A27" s="35" t="s">
        <v>375</v>
      </c>
      <c r="B27" s="35">
        <v>2</v>
      </c>
      <c r="C27" s="35">
        <v>3</v>
      </c>
      <c r="D27" s="35" t="s">
        <v>396</v>
      </c>
      <c r="F27" s="39" t="s">
        <v>402</v>
      </c>
      <c r="G27" s="39"/>
      <c r="K27" s="35">
        <v>1</v>
      </c>
      <c r="L27" s="58">
        <f>INDEX(リスト!$E$2:$E$48,K27)</f>
        <v>0</v>
      </c>
    </row>
    <row r="28" spans="1:15" x14ac:dyDescent="0.15">
      <c r="A28" s="35" t="s">
        <v>375</v>
      </c>
      <c r="B28" s="35">
        <v>2</v>
      </c>
      <c r="C28" s="35">
        <v>3</v>
      </c>
      <c r="D28" s="35" t="s">
        <v>396</v>
      </c>
      <c r="F28" s="39" t="s">
        <v>403</v>
      </c>
      <c r="G28" s="39"/>
      <c r="L28" s="58" t="e">
        <f>仮使用認定申請書【第一面】!#REF!</f>
        <v>#REF!</v>
      </c>
    </row>
    <row r="29" spans="1:15" x14ac:dyDescent="0.15">
      <c r="A29" s="35" t="s">
        <v>375</v>
      </c>
      <c r="B29" s="35">
        <v>2</v>
      </c>
      <c r="C29" s="35">
        <v>3</v>
      </c>
      <c r="D29" s="35" t="s">
        <v>396</v>
      </c>
      <c r="F29" s="39" t="s">
        <v>404</v>
      </c>
      <c r="G29" s="39"/>
      <c r="L29" s="58" t="e">
        <f>仮使用認定申請書【第一面】!#REF!</f>
        <v>#REF!</v>
      </c>
    </row>
    <row r="30" spans="1:15" x14ac:dyDescent="0.15">
      <c r="A30" s="35" t="s">
        <v>375</v>
      </c>
      <c r="B30" s="35">
        <v>2</v>
      </c>
      <c r="C30" s="35">
        <v>3</v>
      </c>
      <c r="D30" s="35" t="s">
        <v>396</v>
      </c>
      <c r="F30" s="35" t="s">
        <v>405</v>
      </c>
      <c r="G30" s="39"/>
      <c r="L30" s="58" t="e">
        <f>仮使用認定申請書【第一面】!#REF!</f>
        <v>#REF!</v>
      </c>
    </row>
    <row r="31" spans="1:15" x14ac:dyDescent="0.15">
      <c r="A31" s="35" t="s">
        <v>375</v>
      </c>
      <c r="B31" s="35">
        <v>2</v>
      </c>
      <c r="C31" s="35">
        <v>3</v>
      </c>
      <c r="D31" s="35" t="s">
        <v>396</v>
      </c>
      <c r="F31" s="35" t="s">
        <v>406</v>
      </c>
      <c r="G31" s="39"/>
      <c r="L31" s="58" t="e">
        <f>仮使用認定申請書【第一面】!#REF!</f>
        <v>#REF!</v>
      </c>
    </row>
    <row r="32" spans="1:15" x14ac:dyDescent="0.15">
      <c r="A32" s="35" t="s">
        <v>375</v>
      </c>
      <c r="B32" s="35">
        <v>2</v>
      </c>
      <c r="C32" s="35">
        <v>3</v>
      </c>
      <c r="D32" s="35" t="s">
        <v>396</v>
      </c>
      <c r="F32" s="35" t="s">
        <v>407</v>
      </c>
      <c r="G32" s="39"/>
      <c r="L32" s="58" t="e">
        <f>仮使用認定申請書【第一面】!#REF!</f>
        <v>#REF!</v>
      </c>
    </row>
    <row r="33" spans="1:12" x14ac:dyDescent="0.15">
      <c r="A33" s="35" t="s">
        <v>375</v>
      </c>
      <c r="B33" s="35">
        <v>2</v>
      </c>
      <c r="C33" s="35">
        <v>3</v>
      </c>
      <c r="D33" s="35" t="s">
        <v>396</v>
      </c>
      <c r="F33" s="35" t="s">
        <v>408</v>
      </c>
      <c r="G33" s="39"/>
      <c r="L33" s="58" t="e">
        <f>仮使用認定申請書【第一面】!#REF!</f>
        <v>#REF!</v>
      </c>
    </row>
    <row r="34" spans="1:12" x14ac:dyDescent="0.15">
      <c r="A34" s="35" t="s">
        <v>375</v>
      </c>
      <c r="B34" s="35">
        <v>2</v>
      </c>
      <c r="C34" s="35">
        <v>3</v>
      </c>
      <c r="D34" s="35" t="s">
        <v>396</v>
      </c>
      <c r="F34" s="35" t="s">
        <v>409</v>
      </c>
      <c r="G34" s="39"/>
      <c r="L34" s="61" t="e">
        <f>仮使用認定申請書【第一面】!#REF!</f>
        <v>#REF!</v>
      </c>
    </row>
    <row r="35" spans="1:12" x14ac:dyDescent="0.15">
      <c r="A35" s="35" t="s">
        <v>375</v>
      </c>
      <c r="B35" s="35">
        <v>2</v>
      </c>
      <c r="C35" s="35">
        <v>3</v>
      </c>
      <c r="D35" s="35" t="s">
        <v>396</v>
      </c>
      <c r="F35" s="35" t="s">
        <v>410</v>
      </c>
      <c r="G35" s="39"/>
      <c r="K35" s="37">
        <v>1</v>
      </c>
      <c r="L35" s="58">
        <f>INDEX(リスト!$D$2:$D$49,K35)</f>
        <v>0</v>
      </c>
    </row>
    <row r="36" spans="1:12" x14ac:dyDescent="0.15">
      <c r="A36" s="35" t="s">
        <v>375</v>
      </c>
      <c r="B36" s="35">
        <v>2</v>
      </c>
      <c r="C36" s="35">
        <v>3</v>
      </c>
      <c r="D36" s="35" t="s">
        <v>396</v>
      </c>
      <c r="F36" s="35" t="s">
        <v>411</v>
      </c>
      <c r="G36" s="39"/>
      <c r="L36" s="58" t="e">
        <f>仮使用認定申請書【第一面】!#REF!</f>
        <v>#REF!</v>
      </c>
    </row>
    <row r="37" spans="1:12" x14ac:dyDescent="0.15">
      <c r="A37" s="35" t="s">
        <v>375</v>
      </c>
      <c r="B37" s="35">
        <v>2</v>
      </c>
      <c r="C37" s="35">
        <v>3</v>
      </c>
      <c r="D37" s="35" t="s">
        <v>396</v>
      </c>
      <c r="F37" s="35" t="s">
        <v>412</v>
      </c>
      <c r="G37" s="39"/>
      <c r="L37" s="58" t="e">
        <f>仮使用認定申請書【第一面】!#REF!</f>
        <v>#REF!</v>
      </c>
    </row>
    <row r="38" spans="1:12" x14ac:dyDescent="0.15">
      <c r="A38" s="35" t="s">
        <v>375</v>
      </c>
      <c r="B38" s="35">
        <v>2</v>
      </c>
      <c r="C38" s="35">
        <v>3</v>
      </c>
      <c r="D38" s="35" t="s">
        <v>396</v>
      </c>
      <c r="F38" s="35" t="s">
        <v>413</v>
      </c>
      <c r="G38" s="39"/>
      <c r="L38" s="61" t="e">
        <f>仮使用認定申請書【第一面】!#REF!</f>
        <v>#REF!</v>
      </c>
    </row>
    <row r="39" spans="1:12" x14ac:dyDescent="0.15">
      <c r="A39" s="35" t="s">
        <v>375</v>
      </c>
      <c r="B39" s="35">
        <v>2</v>
      </c>
      <c r="C39" s="35">
        <v>3</v>
      </c>
      <c r="D39" s="35" t="s">
        <v>396</v>
      </c>
      <c r="F39" s="35" t="s">
        <v>414</v>
      </c>
      <c r="G39" s="39"/>
      <c r="K39" s="35">
        <v>1</v>
      </c>
      <c r="L39" s="58">
        <f>INDEX(リスト!$E$2:$E$48,K39)</f>
        <v>0</v>
      </c>
    </row>
    <row r="40" spans="1:12" x14ac:dyDescent="0.15">
      <c r="A40" s="35" t="s">
        <v>375</v>
      </c>
      <c r="B40" s="35">
        <v>2</v>
      </c>
      <c r="C40" s="35">
        <v>3</v>
      </c>
      <c r="D40" s="35" t="s">
        <v>396</v>
      </c>
      <c r="F40" s="35" t="s">
        <v>415</v>
      </c>
      <c r="G40" s="39"/>
      <c r="L40" s="58" t="e">
        <f>仮使用認定申請書【第一面】!#REF!</f>
        <v>#REF!</v>
      </c>
    </row>
    <row r="41" spans="1:12" x14ac:dyDescent="0.15">
      <c r="A41" s="35" t="s">
        <v>375</v>
      </c>
      <c r="B41" s="35">
        <v>2</v>
      </c>
      <c r="C41" s="35">
        <v>3</v>
      </c>
      <c r="D41" s="35" t="s">
        <v>396</v>
      </c>
      <c r="F41" s="35" t="s">
        <v>416</v>
      </c>
      <c r="G41" s="39"/>
      <c r="L41" s="58" t="e">
        <f>仮使用認定申請書【第一面】!#REF!</f>
        <v>#REF!</v>
      </c>
    </row>
    <row r="42" spans="1:12" x14ac:dyDescent="0.15">
      <c r="A42" s="35" t="s">
        <v>375</v>
      </c>
      <c r="B42" s="35">
        <v>2</v>
      </c>
      <c r="C42" s="35">
        <v>3</v>
      </c>
      <c r="D42" s="35" t="s">
        <v>396</v>
      </c>
      <c r="F42" s="35" t="s">
        <v>417</v>
      </c>
      <c r="G42" s="39"/>
      <c r="L42" s="58" t="e">
        <f>仮使用認定申請書【第一面】!#REF!</f>
        <v>#REF!</v>
      </c>
    </row>
    <row r="43" spans="1:12" x14ac:dyDescent="0.15">
      <c r="A43" s="35" t="s">
        <v>375</v>
      </c>
      <c r="B43" s="35">
        <v>2</v>
      </c>
      <c r="C43" s="35">
        <v>3</v>
      </c>
      <c r="D43" s="35" t="s">
        <v>396</v>
      </c>
      <c r="F43" s="35" t="s">
        <v>418</v>
      </c>
      <c r="G43" s="39"/>
      <c r="L43" s="58" t="e">
        <f>仮使用認定申請書【第一面】!#REF!</f>
        <v>#REF!</v>
      </c>
    </row>
    <row r="44" spans="1:12" x14ac:dyDescent="0.15">
      <c r="A44" s="35" t="s">
        <v>375</v>
      </c>
      <c r="B44" s="35">
        <v>2</v>
      </c>
      <c r="C44" s="35">
        <v>3</v>
      </c>
      <c r="D44" s="35" t="s">
        <v>396</v>
      </c>
      <c r="F44" s="35" t="s">
        <v>419</v>
      </c>
      <c r="G44" s="39"/>
      <c r="L44" s="58" t="e">
        <f>仮使用認定申請書【第一面】!#REF!</f>
        <v>#REF!</v>
      </c>
    </row>
    <row r="45" spans="1:12" x14ac:dyDescent="0.15">
      <c r="A45" s="35" t="s">
        <v>375</v>
      </c>
      <c r="B45" s="35">
        <v>2</v>
      </c>
      <c r="C45" s="35">
        <v>3</v>
      </c>
      <c r="D45" s="35" t="s">
        <v>396</v>
      </c>
      <c r="F45" s="35" t="s">
        <v>420</v>
      </c>
      <c r="G45" s="39"/>
      <c r="L45" s="58" t="e">
        <f>仮使用認定申請書【第一面】!#REF!</f>
        <v>#REF!</v>
      </c>
    </row>
    <row r="46" spans="1:12" x14ac:dyDescent="0.15">
      <c r="A46" s="35" t="s">
        <v>375</v>
      </c>
      <c r="B46" s="35">
        <v>2</v>
      </c>
      <c r="C46" s="35">
        <v>3</v>
      </c>
      <c r="D46" s="35" t="s">
        <v>396</v>
      </c>
      <c r="F46" s="35" t="s">
        <v>421</v>
      </c>
      <c r="G46" s="39"/>
      <c r="L46" s="61" t="e">
        <f>仮使用認定申請書【第一面】!#REF!</f>
        <v>#REF!</v>
      </c>
    </row>
    <row r="47" spans="1:12" x14ac:dyDescent="0.15">
      <c r="A47" s="35" t="s">
        <v>375</v>
      </c>
      <c r="B47" s="35">
        <v>2</v>
      </c>
      <c r="C47" s="35">
        <v>3</v>
      </c>
      <c r="D47" s="35" t="s">
        <v>396</v>
      </c>
      <c r="F47" s="35" t="s">
        <v>422</v>
      </c>
      <c r="G47" s="39"/>
      <c r="K47" s="37">
        <v>1</v>
      </c>
      <c r="L47" s="58">
        <f>INDEX(リスト!$D$2:$D$49,K47)</f>
        <v>0</v>
      </c>
    </row>
    <row r="48" spans="1:12" x14ac:dyDescent="0.15">
      <c r="A48" s="35" t="s">
        <v>375</v>
      </c>
      <c r="B48" s="35">
        <v>2</v>
      </c>
      <c r="C48" s="35">
        <v>3</v>
      </c>
      <c r="D48" s="35" t="s">
        <v>396</v>
      </c>
      <c r="F48" s="35" t="s">
        <v>423</v>
      </c>
      <c r="G48" s="39"/>
      <c r="L48" s="58" t="e">
        <f>仮使用認定申請書【第一面】!#REF!</f>
        <v>#REF!</v>
      </c>
    </row>
    <row r="49" spans="1:12" x14ac:dyDescent="0.15">
      <c r="A49" s="35" t="s">
        <v>375</v>
      </c>
      <c r="B49" s="35">
        <v>2</v>
      </c>
      <c r="C49" s="35">
        <v>3</v>
      </c>
      <c r="D49" s="35" t="s">
        <v>396</v>
      </c>
      <c r="F49" s="35" t="s">
        <v>424</v>
      </c>
      <c r="G49" s="39"/>
      <c r="L49" s="58" t="e">
        <f>仮使用認定申請書【第一面】!#REF!</f>
        <v>#REF!</v>
      </c>
    </row>
    <row r="50" spans="1:12" x14ac:dyDescent="0.15">
      <c r="A50" s="35" t="s">
        <v>375</v>
      </c>
      <c r="B50" s="35">
        <v>2</v>
      </c>
      <c r="C50" s="35">
        <v>3</v>
      </c>
      <c r="D50" s="35" t="s">
        <v>396</v>
      </c>
      <c r="F50" s="35" t="s">
        <v>425</v>
      </c>
      <c r="G50" s="39"/>
      <c r="L50" s="61" t="e">
        <f>仮使用認定申請書【第一面】!#REF!</f>
        <v>#REF!</v>
      </c>
    </row>
    <row r="51" spans="1:12" x14ac:dyDescent="0.15">
      <c r="A51" s="35" t="s">
        <v>375</v>
      </c>
      <c r="B51" s="35">
        <v>2</v>
      </c>
      <c r="C51" s="35">
        <v>3</v>
      </c>
      <c r="D51" s="35" t="s">
        <v>396</v>
      </c>
      <c r="F51" s="35" t="s">
        <v>426</v>
      </c>
      <c r="G51" s="39"/>
      <c r="K51" s="35">
        <v>1</v>
      </c>
      <c r="L51" s="58">
        <f>INDEX(リスト!$E$2:$E$48,K51)</f>
        <v>0</v>
      </c>
    </row>
    <row r="52" spans="1:12" x14ac:dyDescent="0.15">
      <c r="A52" s="35" t="s">
        <v>375</v>
      </c>
      <c r="B52" s="35">
        <v>2</v>
      </c>
      <c r="C52" s="35">
        <v>3</v>
      </c>
      <c r="D52" s="35" t="s">
        <v>396</v>
      </c>
      <c r="F52" s="35" t="s">
        <v>427</v>
      </c>
      <c r="G52" s="39"/>
      <c r="L52" s="58" t="e">
        <f>仮使用認定申請書【第一面】!#REF!</f>
        <v>#REF!</v>
      </c>
    </row>
    <row r="53" spans="1:12" x14ac:dyDescent="0.15">
      <c r="A53" s="35" t="s">
        <v>375</v>
      </c>
      <c r="B53" s="35">
        <v>2</v>
      </c>
      <c r="C53" s="35">
        <v>3</v>
      </c>
      <c r="D53" s="35" t="s">
        <v>396</v>
      </c>
      <c r="F53" s="35" t="s">
        <v>428</v>
      </c>
      <c r="G53" s="39"/>
      <c r="L53" s="58" t="e">
        <f>仮使用認定申請書【第一面】!#REF!</f>
        <v>#REF!</v>
      </c>
    </row>
    <row r="54" spans="1:12" x14ac:dyDescent="0.15">
      <c r="A54" s="35" t="s">
        <v>375</v>
      </c>
      <c r="B54" s="35">
        <v>2</v>
      </c>
      <c r="C54" s="35">
        <v>3</v>
      </c>
      <c r="D54" s="35" t="s">
        <v>396</v>
      </c>
      <c r="F54" s="35" t="s">
        <v>429</v>
      </c>
      <c r="G54" s="39"/>
      <c r="L54" s="58" t="e">
        <f>仮使用認定申請書【第一面】!#REF!</f>
        <v>#REF!</v>
      </c>
    </row>
    <row r="55" spans="1:12" x14ac:dyDescent="0.15">
      <c r="A55" s="35" t="s">
        <v>375</v>
      </c>
      <c r="B55" s="35">
        <v>2</v>
      </c>
      <c r="C55" s="35">
        <v>3</v>
      </c>
      <c r="D55" s="35" t="s">
        <v>396</v>
      </c>
      <c r="F55" s="35" t="s">
        <v>430</v>
      </c>
      <c r="G55" s="39"/>
      <c r="L55" s="58" t="e">
        <f>仮使用認定申請書【第一面】!#REF!</f>
        <v>#REF!</v>
      </c>
    </row>
    <row r="56" spans="1:12" x14ac:dyDescent="0.15">
      <c r="A56" s="35" t="s">
        <v>375</v>
      </c>
      <c r="B56" s="35">
        <v>2</v>
      </c>
      <c r="C56" s="35">
        <v>3</v>
      </c>
      <c r="D56" s="35" t="s">
        <v>396</v>
      </c>
      <c r="F56" s="35" t="s">
        <v>431</v>
      </c>
      <c r="G56" s="39"/>
      <c r="L56" s="58" t="e">
        <f>仮使用認定申請書【第一面】!#REF!</f>
        <v>#REF!</v>
      </c>
    </row>
    <row r="57" spans="1:12" x14ac:dyDescent="0.15">
      <c r="A57" s="35" t="s">
        <v>375</v>
      </c>
      <c r="B57" s="35">
        <v>2</v>
      </c>
      <c r="C57" s="35">
        <v>3</v>
      </c>
      <c r="D57" s="35" t="s">
        <v>396</v>
      </c>
      <c r="F57" s="35" t="s">
        <v>432</v>
      </c>
      <c r="G57" s="39"/>
      <c r="L57" s="58" t="e">
        <f>仮使用認定申請書【第一面】!#REF!</f>
        <v>#REF!</v>
      </c>
    </row>
    <row r="58" spans="1:12" x14ac:dyDescent="0.15">
      <c r="A58" s="35" t="s">
        <v>375</v>
      </c>
      <c r="B58" s="35">
        <v>2</v>
      </c>
      <c r="C58" s="35">
        <v>3</v>
      </c>
      <c r="D58" s="35" t="s">
        <v>396</v>
      </c>
      <c r="F58" s="35" t="s">
        <v>433</v>
      </c>
      <c r="G58" s="39"/>
      <c r="L58" s="61" t="e">
        <f>仮使用認定申請書【第一面】!#REF!</f>
        <v>#REF!</v>
      </c>
    </row>
    <row r="59" spans="1:12" x14ac:dyDescent="0.15">
      <c r="A59" s="35" t="s">
        <v>375</v>
      </c>
      <c r="B59" s="35">
        <v>2</v>
      </c>
      <c r="C59" s="35">
        <v>3</v>
      </c>
      <c r="D59" s="35" t="s">
        <v>396</v>
      </c>
      <c r="F59" s="35" t="s">
        <v>434</v>
      </c>
      <c r="G59" s="39"/>
      <c r="K59" s="37">
        <v>1</v>
      </c>
      <c r="L59" s="58">
        <f>INDEX(リスト!$D$2:$D$49,K59)</f>
        <v>0</v>
      </c>
    </row>
    <row r="60" spans="1:12" x14ac:dyDescent="0.15">
      <c r="A60" s="35" t="s">
        <v>375</v>
      </c>
      <c r="B60" s="35">
        <v>2</v>
      </c>
      <c r="C60" s="35">
        <v>3</v>
      </c>
      <c r="D60" s="35" t="s">
        <v>396</v>
      </c>
      <c r="F60" s="35" t="s">
        <v>435</v>
      </c>
      <c r="G60" s="39"/>
      <c r="L60" s="58" t="e">
        <f>仮使用認定申請書【第一面】!#REF!</f>
        <v>#REF!</v>
      </c>
    </row>
    <row r="61" spans="1:12" x14ac:dyDescent="0.15">
      <c r="A61" s="35" t="s">
        <v>375</v>
      </c>
      <c r="B61" s="35">
        <v>2</v>
      </c>
      <c r="C61" s="35">
        <v>3</v>
      </c>
      <c r="D61" s="35" t="s">
        <v>396</v>
      </c>
      <c r="F61" s="35" t="s">
        <v>436</v>
      </c>
      <c r="G61" s="39"/>
      <c r="L61" s="58" t="e">
        <f>仮使用認定申請書【第一面】!#REF!</f>
        <v>#REF!</v>
      </c>
    </row>
    <row r="62" spans="1:12" x14ac:dyDescent="0.15">
      <c r="A62" s="35" t="s">
        <v>375</v>
      </c>
      <c r="B62" s="35">
        <v>2</v>
      </c>
      <c r="C62" s="35">
        <v>3</v>
      </c>
      <c r="D62" s="35" t="s">
        <v>396</v>
      </c>
      <c r="F62" s="35" t="s">
        <v>437</v>
      </c>
      <c r="G62" s="39"/>
      <c r="L62" s="61" t="e">
        <f>仮使用認定申請書【第一面】!#REF!</f>
        <v>#REF!</v>
      </c>
    </row>
    <row r="63" spans="1:12" x14ac:dyDescent="0.15">
      <c r="A63" s="35" t="s">
        <v>375</v>
      </c>
      <c r="B63" s="35">
        <v>2</v>
      </c>
      <c r="C63" s="35">
        <v>3</v>
      </c>
      <c r="D63" s="35" t="s">
        <v>396</v>
      </c>
      <c r="F63" s="35" t="s">
        <v>438</v>
      </c>
      <c r="G63" s="39"/>
      <c r="K63" s="35">
        <v>1</v>
      </c>
      <c r="L63" s="58">
        <f>INDEX(リスト!$E$2:$E$48,K63)</f>
        <v>0</v>
      </c>
    </row>
    <row r="64" spans="1:12" x14ac:dyDescent="0.15">
      <c r="A64" s="35" t="s">
        <v>375</v>
      </c>
      <c r="B64" s="35">
        <v>2</v>
      </c>
      <c r="C64" s="35">
        <v>3</v>
      </c>
      <c r="D64" s="35" t="s">
        <v>396</v>
      </c>
      <c r="F64" s="35" t="s">
        <v>439</v>
      </c>
      <c r="G64" s="39"/>
      <c r="L64" s="58" t="e">
        <f>仮使用認定申請書【第一面】!#REF!</f>
        <v>#REF!</v>
      </c>
    </row>
    <row r="65" spans="1:12" x14ac:dyDescent="0.15">
      <c r="A65" s="35" t="s">
        <v>375</v>
      </c>
      <c r="B65" s="35">
        <v>2</v>
      </c>
      <c r="C65" s="35">
        <v>3</v>
      </c>
      <c r="D65" s="35" t="s">
        <v>396</v>
      </c>
      <c r="F65" s="35" t="s">
        <v>440</v>
      </c>
      <c r="G65" s="39"/>
      <c r="L65" s="58" t="e">
        <f>仮使用認定申請書【第一面】!#REF!</f>
        <v>#REF!</v>
      </c>
    </row>
    <row r="66" spans="1:12" x14ac:dyDescent="0.15">
      <c r="A66" s="35" t="s">
        <v>375</v>
      </c>
      <c r="B66" s="35">
        <v>2</v>
      </c>
      <c r="C66" s="35">
        <v>3</v>
      </c>
      <c r="D66" s="35" t="s">
        <v>396</v>
      </c>
      <c r="F66" s="35" t="s">
        <v>441</v>
      </c>
      <c r="G66" s="39"/>
      <c r="L66" s="58" t="e">
        <f>仮使用認定申請書【第一面】!#REF!</f>
        <v>#REF!</v>
      </c>
    </row>
    <row r="67" spans="1:12" x14ac:dyDescent="0.15">
      <c r="A67" s="35" t="s">
        <v>375</v>
      </c>
      <c r="B67" s="35">
        <v>2</v>
      </c>
      <c r="C67" s="35">
        <v>3</v>
      </c>
      <c r="D67" s="35" t="s">
        <v>396</v>
      </c>
      <c r="F67" s="35" t="s">
        <v>442</v>
      </c>
      <c r="G67" s="39"/>
      <c r="L67" s="58" t="e">
        <f>仮使用認定申請書【第一面】!#REF!</f>
        <v>#REF!</v>
      </c>
    </row>
    <row r="68" spans="1:12" x14ac:dyDescent="0.15">
      <c r="A68" s="35" t="s">
        <v>375</v>
      </c>
      <c r="B68" s="35">
        <v>2</v>
      </c>
      <c r="C68" s="35">
        <v>3</v>
      </c>
      <c r="D68" s="35" t="s">
        <v>396</v>
      </c>
      <c r="F68" s="35" t="s">
        <v>443</v>
      </c>
      <c r="G68" s="39"/>
      <c r="L68" s="58" t="e">
        <f>仮使用認定申請書【第一面】!#REF!</f>
        <v>#REF!</v>
      </c>
    </row>
    <row r="69" spans="1:12" x14ac:dyDescent="0.15">
      <c r="A69" s="35" t="s">
        <v>375</v>
      </c>
      <c r="B69" s="35">
        <v>2</v>
      </c>
      <c r="C69" s="35">
        <v>3</v>
      </c>
      <c r="D69" s="35" t="s">
        <v>396</v>
      </c>
      <c r="F69" s="35" t="s">
        <v>444</v>
      </c>
      <c r="G69" s="39"/>
      <c r="L69" s="58" t="e">
        <f>仮使用認定申請書【第一面】!#REF!</f>
        <v>#REF!</v>
      </c>
    </row>
    <row r="70" spans="1:12" x14ac:dyDescent="0.15">
      <c r="A70" s="35" t="s">
        <v>375</v>
      </c>
      <c r="B70" s="35">
        <v>2</v>
      </c>
      <c r="C70" s="35">
        <v>3</v>
      </c>
      <c r="D70" s="35" t="s">
        <v>396</v>
      </c>
      <c r="F70" s="35" t="s">
        <v>445</v>
      </c>
      <c r="K70" s="35" t="b">
        <v>0</v>
      </c>
    </row>
    <row r="71" spans="1:12" x14ac:dyDescent="0.15">
      <c r="A71" s="35" t="s">
        <v>375</v>
      </c>
      <c r="B71" s="35">
        <v>2</v>
      </c>
      <c r="C71" s="35">
        <v>3</v>
      </c>
      <c r="D71" s="35" t="s">
        <v>396</v>
      </c>
      <c r="F71" s="35" t="s">
        <v>446</v>
      </c>
      <c r="L71" s="58" t="e">
        <f>仮使用認定申請書【第一面】!#REF!</f>
        <v>#REF!</v>
      </c>
    </row>
    <row r="72" spans="1:12" x14ac:dyDescent="0.15">
      <c r="A72" s="35" t="s">
        <v>375</v>
      </c>
      <c r="B72" s="35">
        <v>2</v>
      </c>
      <c r="C72" s="35">
        <v>3</v>
      </c>
      <c r="D72" s="35" t="s">
        <v>396</v>
      </c>
      <c r="F72" s="35" t="s">
        <v>447</v>
      </c>
      <c r="G72" s="39"/>
      <c r="L72" s="58" t="e">
        <f>仮使用認定申請書【第一面】!#REF!</f>
        <v>#REF!</v>
      </c>
    </row>
    <row r="73" spans="1:12" x14ac:dyDescent="0.15">
      <c r="A73" s="35" t="s">
        <v>375</v>
      </c>
      <c r="B73" s="35">
        <v>2</v>
      </c>
      <c r="C73" s="35">
        <v>3</v>
      </c>
      <c r="D73" s="35" t="s">
        <v>396</v>
      </c>
      <c r="F73" s="35" t="s">
        <v>448</v>
      </c>
      <c r="G73" s="39"/>
      <c r="K73" s="35" t="b">
        <v>1</v>
      </c>
    </row>
    <row r="74" spans="1:12" x14ac:dyDescent="0.15">
      <c r="A74" s="35" t="s">
        <v>375</v>
      </c>
      <c r="B74" s="35">
        <v>2</v>
      </c>
      <c r="C74" s="35">
        <v>3</v>
      </c>
      <c r="D74" s="35" t="s">
        <v>396</v>
      </c>
      <c r="F74" s="35" t="s">
        <v>449</v>
      </c>
      <c r="G74" s="39"/>
      <c r="L74" s="58" t="e">
        <f>仮使用認定申請書【第一面】!#REF!</f>
        <v>#REF!</v>
      </c>
    </row>
    <row r="75" spans="1:12" x14ac:dyDescent="0.15">
      <c r="A75" s="35" t="s">
        <v>375</v>
      </c>
      <c r="B75" s="35">
        <v>2</v>
      </c>
      <c r="C75" s="35">
        <v>3</v>
      </c>
      <c r="D75" s="35" t="s">
        <v>396</v>
      </c>
      <c r="F75" s="35" t="s">
        <v>450</v>
      </c>
      <c r="G75" s="39"/>
      <c r="L75" s="58" t="e">
        <f>仮使用認定申請書【第一面】!#REF!</f>
        <v>#REF!</v>
      </c>
    </row>
    <row r="76" spans="1:12" x14ac:dyDescent="0.15">
      <c r="A76" s="35" t="s">
        <v>375</v>
      </c>
      <c r="B76" s="35">
        <v>2</v>
      </c>
      <c r="C76" s="35">
        <v>3</v>
      </c>
      <c r="D76" s="35" t="s">
        <v>396</v>
      </c>
      <c r="F76" s="35" t="s">
        <v>451</v>
      </c>
      <c r="G76" s="39"/>
      <c r="K76" s="35" t="b">
        <v>1</v>
      </c>
    </row>
    <row r="77" spans="1:12" x14ac:dyDescent="0.15">
      <c r="A77" s="35" t="s">
        <v>375</v>
      </c>
      <c r="B77" s="35">
        <v>2</v>
      </c>
      <c r="C77" s="35">
        <v>3</v>
      </c>
      <c r="D77" s="35" t="s">
        <v>396</v>
      </c>
      <c r="F77" s="35" t="s">
        <v>452</v>
      </c>
      <c r="I77" s="39"/>
      <c r="L77" s="58" t="e">
        <f>仮使用認定申請書【第一面】!#REF!</f>
        <v>#REF!</v>
      </c>
    </row>
    <row r="78" spans="1:12" x14ac:dyDescent="0.15">
      <c r="A78" s="35" t="s">
        <v>375</v>
      </c>
      <c r="B78" s="35">
        <v>2</v>
      </c>
      <c r="C78" s="35">
        <v>3</v>
      </c>
      <c r="D78" s="35" t="s">
        <v>396</v>
      </c>
      <c r="F78" s="35" t="s">
        <v>453</v>
      </c>
      <c r="I78" s="39"/>
      <c r="L78" s="58" t="e">
        <f>仮使用認定申請書【第一面】!#REF!</f>
        <v>#REF!</v>
      </c>
    </row>
    <row r="79" spans="1:12" x14ac:dyDescent="0.15">
      <c r="A79" s="35" t="s">
        <v>375</v>
      </c>
      <c r="B79" s="35">
        <v>2</v>
      </c>
      <c r="C79" s="35">
        <v>3</v>
      </c>
      <c r="D79" s="35" t="s">
        <v>396</v>
      </c>
      <c r="F79" s="35" t="s">
        <v>454</v>
      </c>
      <c r="I79" s="39"/>
      <c r="L79" s="58" t="e">
        <f>仮使用認定申請書【第一面】!#REF!</f>
        <v>#REF!</v>
      </c>
    </row>
    <row r="80" spans="1:12" x14ac:dyDescent="0.15">
      <c r="A80" s="35" t="s">
        <v>375</v>
      </c>
      <c r="B80" s="35">
        <v>2</v>
      </c>
      <c r="C80" s="35">
        <v>3</v>
      </c>
      <c r="D80" s="35" t="s">
        <v>396</v>
      </c>
      <c r="F80" s="35" t="s">
        <v>455</v>
      </c>
      <c r="I80" s="39"/>
      <c r="L80" s="58" t="e">
        <f>仮使用認定申請書【第一面】!#REF!</f>
        <v>#REF!</v>
      </c>
    </row>
    <row r="81" spans="1:12" x14ac:dyDescent="0.15">
      <c r="A81" s="35" t="s">
        <v>375</v>
      </c>
      <c r="B81" s="35">
        <v>2</v>
      </c>
      <c r="C81" s="35">
        <v>3</v>
      </c>
      <c r="D81" s="35" t="s">
        <v>396</v>
      </c>
      <c r="F81" s="35" t="s">
        <v>456</v>
      </c>
      <c r="I81" s="39"/>
      <c r="L81" s="58" t="e">
        <f>仮使用認定申請書【第一面】!#REF!</f>
        <v>#REF!</v>
      </c>
    </row>
    <row r="82" spans="1:12" x14ac:dyDescent="0.15">
      <c r="A82" s="35" t="s">
        <v>375</v>
      </c>
      <c r="B82" s="35">
        <v>2</v>
      </c>
      <c r="C82" s="35">
        <v>3</v>
      </c>
      <c r="D82" s="35" t="s">
        <v>396</v>
      </c>
      <c r="F82" s="35" t="s">
        <v>457</v>
      </c>
      <c r="I82" s="39"/>
      <c r="L82" s="58" t="e">
        <f>仮使用認定申請書【第一面】!#REF!</f>
        <v>#REF!</v>
      </c>
    </row>
    <row r="83" spans="1:12" x14ac:dyDescent="0.15">
      <c r="A83" s="35" t="s">
        <v>375</v>
      </c>
      <c r="B83" s="35">
        <v>2</v>
      </c>
      <c r="C83" s="35">
        <v>3</v>
      </c>
      <c r="D83" s="35" t="s">
        <v>396</v>
      </c>
      <c r="F83" s="35" t="s">
        <v>458</v>
      </c>
      <c r="I83" s="39"/>
      <c r="K83" s="35" t="b">
        <v>0</v>
      </c>
    </row>
    <row r="84" spans="1:12" x14ac:dyDescent="0.15">
      <c r="A84" s="35" t="s">
        <v>375</v>
      </c>
      <c r="B84" s="35">
        <v>2</v>
      </c>
      <c r="C84" s="35">
        <v>3</v>
      </c>
      <c r="D84" s="35" t="s">
        <v>396</v>
      </c>
      <c r="F84" s="35" t="s">
        <v>459</v>
      </c>
      <c r="I84" s="39"/>
      <c r="L84" s="58" t="e">
        <f>仮使用認定申請書【第一面】!#REF!</f>
        <v>#REF!</v>
      </c>
    </row>
    <row r="85" spans="1:12" x14ac:dyDescent="0.15">
      <c r="A85" s="35" t="s">
        <v>375</v>
      </c>
      <c r="B85" s="35">
        <v>2</v>
      </c>
      <c r="C85" s="35">
        <v>3</v>
      </c>
      <c r="D85" s="35" t="s">
        <v>396</v>
      </c>
      <c r="F85" s="35" t="s">
        <v>460</v>
      </c>
      <c r="I85" s="39"/>
      <c r="L85" s="58" t="e">
        <f>仮使用認定申請書【第一面】!#REF!</f>
        <v>#REF!</v>
      </c>
    </row>
    <row r="86" spans="1:12" x14ac:dyDescent="0.15">
      <c r="A86" s="35" t="s">
        <v>375</v>
      </c>
      <c r="B86" s="35">
        <v>2</v>
      </c>
      <c r="C86" s="35">
        <v>3</v>
      </c>
      <c r="D86" s="35" t="s">
        <v>396</v>
      </c>
      <c r="F86" s="35" t="s">
        <v>461</v>
      </c>
      <c r="I86" s="39"/>
      <c r="L86" s="58" t="e">
        <f>仮使用認定申請書【第一面】!#REF!</f>
        <v>#REF!</v>
      </c>
    </row>
    <row r="87" spans="1:12" x14ac:dyDescent="0.15">
      <c r="A87" s="35" t="s">
        <v>375</v>
      </c>
      <c r="B87" s="35">
        <v>2</v>
      </c>
      <c r="C87" s="35">
        <v>3</v>
      </c>
      <c r="D87" s="35" t="s">
        <v>396</v>
      </c>
      <c r="F87" s="35" t="s">
        <v>462</v>
      </c>
      <c r="I87" s="39"/>
      <c r="L87" s="58" t="e">
        <f>仮使用認定申請書【第一面】!#REF!</f>
        <v>#REF!</v>
      </c>
    </row>
    <row r="88" spans="1:12" x14ac:dyDescent="0.15">
      <c r="A88" s="35" t="s">
        <v>375</v>
      </c>
      <c r="B88" s="35">
        <v>2</v>
      </c>
      <c r="C88" s="35">
        <v>3</v>
      </c>
      <c r="D88" s="35" t="s">
        <v>396</v>
      </c>
      <c r="F88" s="35" t="s">
        <v>463</v>
      </c>
      <c r="I88" s="39"/>
      <c r="L88" s="58" t="e">
        <f>仮使用認定申請書【第一面】!#REF!</f>
        <v>#REF!</v>
      </c>
    </row>
    <row r="89" spans="1:12" x14ac:dyDescent="0.15">
      <c r="A89" s="35" t="s">
        <v>375</v>
      </c>
      <c r="B89" s="35">
        <v>2</v>
      </c>
      <c r="C89" s="35">
        <v>3</v>
      </c>
      <c r="D89" s="35" t="s">
        <v>396</v>
      </c>
      <c r="F89" s="35" t="s">
        <v>464</v>
      </c>
      <c r="I89" s="39"/>
      <c r="L89" s="58" t="e">
        <f>仮使用認定申請書【第一面】!#REF!</f>
        <v>#REF!</v>
      </c>
    </row>
    <row r="90" spans="1:12" x14ac:dyDescent="0.15">
      <c r="A90" s="42" t="s">
        <v>375</v>
      </c>
      <c r="B90" s="42">
        <v>2</v>
      </c>
      <c r="C90" s="42">
        <v>4</v>
      </c>
      <c r="D90" s="42" t="s">
        <v>465</v>
      </c>
      <c r="E90" s="42"/>
      <c r="F90" s="42" t="s">
        <v>466</v>
      </c>
      <c r="G90" s="43"/>
      <c r="H90" s="42"/>
      <c r="I90" s="42"/>
      <c r="J90" s="42"/>
      <c r="K90" s="42"/>
      <c r="L90" s="60" t="e">
        <f>仮使用認定申請書【第一面】!#REF!</f>
        <v>#REF!</v>
      </c>
    </row>
    <row r="91" spans="1:12" x14ac:dyDescent="0.15">
      <c r="A91" s="35" t="s">
        <v>375</v>
      </c>
      <c r="B91" s="35">
        <v>2</v>
      </c>
      <c r="C91" s="35">
        <v>4</v>
      </c>
      <c r="D91" s="35" t="s">
        <v>465</v>
      </c>
      <c r="F91" s="35" t="s">
        <v>467</v>
      </c>
      <c r="G91" s="39"/>
      <c r="L91" s="58" t="e">
        <f>仮使用認定申請書【第一面】!#REF!</f>
        <v>#REF!</v>
      </c>
    </row>
    <row r="92" spans="1:12" x14ac:dyDescent="0.15">
      <c r="A92" s="35" t="s">
        <v>375</v>
      </c>
      <c r="B92" s="35">
        <v>2</v>
      </c>
      <c r="C92" s="35">
        <v>4</v>
      </c>
      <c r="D92" s="35" t="s">
        <v>465</v>
      </c>
      <c r="F92" s="35" t="s">
        <v>468</v>
      </c>
      <c r="G92" s="39"/>
      <c r="L92" s="58" t="e">
        <f>仮使用認定申請書【第一面】!#REF!</f>
        <v>#REF!</v>
      </c>
    </row>
    <row r="93" spans="1:12" x14ac:dyDescent="0.15">
      <c r="A93" s="35" t="s">
        <v>375</v>
      </c>
      <c r="B93" s="35">
        <v>2</v>
      </c>
      <c r="C93" s="35">
        <v>4</v>
      </c>
      <c r="D93" s="35" t="s">
        <v>465</v>
      </c>
      <c r="F93" s="35" t="s">
        <v>469</v>
      </c>
      <c r="G93" s="39"/>
      <c r="L93" s="58" t="e">
        <f>仮使用認定申請書【第一面】!#REF!</f>
        <v>#REF!</v>
      </c>
    </row>
    <row r="94" spans="1:12" x14ac:dyDescent="0.15">
      <c r="A94" s="35" t="s">
        <v>375</v>
      </c>
      <c r="B94" s="35">
        <v>2</v>
      </c>
      <c r="C94" s="35">
        <v>4</v>
      </c>
      <c r="D94" s="35" t="s">
        <v>465</v>
      </c>
      <c r="F94" s="35" t="s">
        <v>470</v>
      </c>
      <c r="G94" s="39"/>
      <c r="L94" s="58" t="e">
        <f>仮使用認定申請書【第一面】!#REF!</f>
        <v>#REF!</v>
      </c>
    </row>
    <row r="95" spans="1:12" x14ac:dyDescent="0.15">
      <c r="A95" s="35" t="s">
        <v>375</v>
      </c>
      <c r="B95" s="35">
        <v>2</v>
      </c>
      <c r="C95" s="35">
        <v>4</v>
      </c>
      <c r="D95" s="35" t="s">
        <v>465</v>
      </c>
      <c r="F95" s="35" t="s">
        <v>471</v>
      </c>
      <c r="G95" s="39"/>
      <c r="L95" s="58" t="e">
        <f>仮使用認定申請書【第一面】!#REF!</f>
        <v>#REF!</v>
      </c>
    </row>
    <row r="96" spans="1:12" x14ac:dyDescent="0.15">
      <c r="A96" s="35" t="s">
        <v>375</v>
      </c>
      <c r="B96" s="35">
        <v>2</v>
      </c>
      <c r="C96" s="35">
        <v>4</v>
      </c>
      <c r="D96" s="35" t="s">
        <v>465</v>
      </c>
      <c r="F96" s="39" t="s">
        <v>472</v>
      </c>
      <c r="L96" s="58" t="e">
        <f>仮使用認定申請書【第一面】!#REF!</f>
        <v>#REF!</v>
      </c>
    </row>
    <row r="97" spans="1:12" x14ac:dyDescent="0.15">
      <c r="A97" s="35" t="s">
        <v>375</v>
      </c>
      <c r="B97" s="35">
        <v>2</v>
      </c>
      <c r="C97" s="35">
        <v>4</v>
      </c>
      <c r="D97" s="35" t="s">
        <v>465</v>
      </c>
      <c r="F97" s="35" t="s">
        <v>473</v>
      </c>
      <c r="G97" s="39"/>
      <c r="L97" s="58" t="e">
        <f>仮使用認定申請書【第一面】!#REF!</f>
        <v>#REF!</v>
      </c>
    </row>
    <row r="98" spans="1:12" x14ac:dyDescent="0.15">
      <c r="A98" s="35" t="s">
        <v>375</v>
      </c>
      <c r="B98" s="35">
        <v>2</v>
      </c>
      <c r="C98" s="35">
        <v>4</v>
      </c>
      <c r="D98" s="35" t="s">
        <v>465</v>
      </c>
      <c r="F98" s="35" t="s">
        <v>474</v>
      </c>
      <c r="G98" s="39"/>
      <c r="L98" s="58" t="e">
        <f>仮使用認定申請書【第一面】!#REF!</f>
        <v>#REF!</v>
      </c>
    </row>
    <row r="99" spans="1:12" x14ac:dyDescent="0.15">
      <c r="A99" s="35" t="s">
        <v>375</v>
      </c>
      <c r="B99" s="35">
        <v>2</v>
      </c>
      <c r="C99" s="35">
        <v>4</v>
      </c>
      <c r="D99" s="35" t="s">
        <v>465</v>
      </c>
      <c r="F99" s="35" t="s">
        <v>417</v>
      </c>
      <c r="G99" s="39"/>
      <c r="L99" s="58" t="e">
        <f>仮使用認定申請書【第一面】!#REF!</f>
        <v>#REF!</v>
      </c>
    </row>
    <row r="100" spans="1:12" x14ac:dyDescent="0.15">
      <c r="A100" s="35" t="s">
        <v>375</v>
      </c>
      <c r="B100" s="35">
        <v>2</v>
      </c>
      <c r="C100" s="35">
        <v>4</v>
      </c>
      <c r="D100" s="35" t="s">
        <v>465</v>
      </c>
      <c r="F100" s="35" t="s">
        <v>418</v>
      </c>
      <c r="G100" s="39"/>
      <c r="L100" s="58" t="e">
        <f>仮使用認定申請書【第一面】!#REF!</f>
        <v>#REF!</v>
      </c>
    </row>
    <row r="101" spans="1:12" x14ac:dyDescent="0.15">
      <c r="A101" s="35" t="s">
        <v>375</v>
      </c>
      <c r="B101" s="35">
        <v>2</v>
      </c>
      <c r="C101" s="35">
        <v>4</v>
      </c>
      <c r="D101" s="35" t="s">
        <v>465</v>
      </c>
      <c r="F101" s="35" t="s">
        <v>419</v>
      </c>
      <c r="G101" s="39"/>
      <c r="L101" s="58" t="e">
        <f>仮使用認定申請書【第一面】!#REF!</f>
        <v>#REF!</v>
      </c>
    </row>
    <row r="102" spans="1:12" x14ac:dyDescent="0.15">
      <c r="A102" s="35" t="s">
        <v>375</v>
      </c>
      <c r="B102" s="35">
        <v>2</v>
      </c>
      <c r="C102" s="35">
        <v>4</v>
      </c>
      <c r="D102" s="35" t="s">
        <v>465</v>
      </c>
      <c r="F102" s="35" t="s">
        <v>475</v>
      </c>
      <c r="G102" s="39"/>
      <c r="L102" s="58" t="e">
        <f>仮使用認定申請書【第一面】!#REF!</f>
        <v>#REF!</v>
      </c>
    </row>
    <row r="103" spans="1:12" x14ac:dyDescent="0.15">
      <c r="A103" s="35" t="s">
        <v>375</v>
      </c>
      <c r="B103" s="35">
        <v>2</v>
      </c>
      <c r="C103" s="35">
        <v>4</v>
      </c>
      <c r="D103" s="35" t="s">
        <v>465</v>
      </c>
      <c r="F103" s="39" t="s">
        <v>476</v>
      </c>
      <c r="L103" s="58" t="e">
        <f>仮使用認定申請書【第一面】!#REF!</f>
        <v>#REF!</v>
      </c>
    </row>
    <row r="104" spans="1:12" x14ac:dyDescent="0.15">
      <c r="A104" s="35" t="s">
        <v>375</v>
      </c>
      <c r="B104" s="35">
        <v>2</v>
      </c>
      <c r="C104" s="35">
        <v>4</v>
      </c>
      <c r="D104" s="35" t="s">
        <v>465</v>
      </c>
      <c r="F104" s="35" t="s">
        <v>477</v>
      </c>
      <c r="G104" s="39"/>
      <c r="H104" s="35" t="str">
        <f>$E$104&amp;G104</f>
        <v/>
      </c>
      <c r="L104" s="58" t="e">
        <f>仮使用認定申請書【第一面】!#REF!</f>
        <v>#REF!</v>
      </c>
    </row>
    <row r="105" spans="1:12" x14ac:dyDescent="0.15">
      <c r="A105" s="35" t="s">
        <v>375</v>
      </c>
      <c r="B105" s="35">
        <v>2</v>
      </c>
      <c r="C105" s="35">
        <v>4</v>
      </c>
      <c r="D105" s="35" t="s">
        <v>465</v>
      </c>
      <c r="F105" s="35" t="s">
        <v>478</v>
      </c>
      <c r="G105" s="39"/>
      <c r="H105" s="35" t="str">
        <f t="shared" ref="H105:H110" si="0">$E$104&amp;G105</f>
        <v/>
      </c>
      <c r="L105" s="58" t="e">
        <f>仮使用認定申請書【第一面】!#REF!</f>
        <v>#REF!</v>
      </c>
    </row>
    <row r="106" spans="1:12" x14ac:dyDescent="0.15">
      <c r="A106" s="35" t="s">
        <v>375</v>
      </c>
      <c r="B106" s="35">
        <v>2</v>
      </c>
      <c r="C106" s="35">
        <v>4</v>
      </c>
      <c r="D106" s="35" t="s">
        <v>465</v>
      </c>
      <c r="F106" s="35" t="s">
        <v>429</v>
      </c>
      <c r="G106" s="39"/>
      <c r="H106" s="35" t="str">
        <f t="shared" si="0"/>
        <v/>
      </c>
      <c r="L106" s="58" t="e">
        <f>仮使用認定申請書【第一面】!#REF!</f>
        <v>#REF!</v>
      </c>
    </row>
    <row r="107" spans="1:12" x14ac:dyDescent="0.15">
      <c r="A107" s="35" t="s">
        <v>375</v>
      </c>
      <c r="B107" s="35">
        <v>2</v>
      </c>
      <c r="C107" s="35">
        <v>4</v>
      </c>
      <c r="D107" s="35" t="s">
        <v>465</v>
      </c>
      <c r="F107" s="35" t="s">
        <v>430</v>
      </c>
      <c r="G107" s="39"/>
      <c r="H107" s="35" t="str">
        <f t="shared" si="0"/>
        <v/>
      </c>
      <c r="L107" s="58" t="e">
        <f>仮使用認定申請書【第一面】!#REF!</f>
        <v>#REF!</v>
      </c>
    </row>
    <row r="108" spans="1:12" x14ac:dyDescent="0.15">
      <c r="A108" s="35" t="s">
        <v>375</v>
      </c>
      <c r="B108" s="35">
        <v>2</v>
      </c>
      <c r="C108" s="35">
        <v>4</v>
      </c>
      <c r="D108" s="35" t="s">
        <v>465</v>
      </c>
      <c r="F108" s="35" t="s">
        <v>431</v>
      </c>
      <c r="G108" s="39"/>
      <c r="H108" s="35" t="str">
        <f t="shared" si="0"/>
        <v/>
      </c>
      <c r="L108" s="58" t="e">
        <f>仮使用認定申請書【第一面】!#REF!</f>
        <v>#REF!</v>
      </c>
    </row>
    <row r="109" spans="1:12" x14ac:dyDescent="0.15">
      <c r="A109" s="35" t="s">
        <v>375</v>
      </c>
      <c r="B109" s="35">
        <v>2</v>
      </c>
      <c r="C109" s="35">
        <v>4</v>
      </c>
      <c r="D109" s="35" t="s">
        <v>465</v>
      </c>
      <c r="F109" s="35" t="s">
        <v>479</v>
      </c>
      <c r="G109" s="39"/>
      <c r="H109" s="35" t="str">
        <f t="shared" si="0"/>
        <v/>
      </c>
      <c r="L109" s="58" t="e">
        <f>仮使用認定申請書【第一面】!#REF!</f>
        <v>#REF!</v>
      </c>
    </row>
    <row r="110" spans="1:12" x14ac:dyDescent="0.15">
      <c r="A110" s="35" t="s">
        <v>375</v>
      </c>
      <c r="B110" s="35">
        <v>2</v>
      </c>
      <c r="C110" s="35">
        <v>4</v>
      </c>
      <c r="D110" s="35" t="s">
        <v>465</v>
      </c>
      <c r="F110" s="35" t="s">
        <v>480</v>
      </c>
      <c r="G110" s="39"/>
      <c r="H110" s="35" t="str">
        <f t="shared" si="0"/>
        <v/>
      </c>
      <c r="L110" s="58" t="e">
        <f>仮使用認定申請書【第一面】!#REF!</f>
        <v>#REF!</v>
      </c>
    </row>
    <row r="111" spans="1:12" x14ac:dyDescent="0.15">
      <c r="A111" s="35" t="s">
        <v>375</v>
      </c>
      <c r="B111" s="35">
        <v>2</v>
      </c>
      <c r="C111" s="35">
        <v>4</v>
      </c>
      <c r="D111" s="35" t="s">
        <v>465</v>
      </c>
      <c r="F111" s="35" t="s">
        <v>481</v>
      </c>
      <c r="G111" s="39"/>
      <c r="L111" s="58" t="e">
        <f>仮使用認定申請書【第一面】!#REF!</f>
        <v>#REF!</v>
      </c>
    </row>
    <row r="112" spans="1:12" x14ac:dyDescent="0.15">
      <c r="A112" s="35" t="s">
        <v>375</v>
      </c>
      <c r="B112" s="35">
        <v>2</v>
      </c>
      <c r="C112" s="35">
        <v>4</v>
      </c>
      <c r="D112" s="35" t="s">
        <v>465</v>
      </c>
      <c r="F112" s="35" t="s">
        <v>482</v>
      </c>
      <c r="G112" s="39"/>
      <c r="L112" s="58" t="e">
        <f>仮使用認定申請書【第一面】!#REF!</f>
        <v>#REF!</v>
      </c>
    </row>
    <row r="113" spans="1:12" x14ac:dyDescent="0.15">
      <c r="A113" s="35" t="s">
        <v>375</v>
      </c>
      <c r="B113" s="35">
        <v>2</v>
      </c>
      <c r="C113" s="35">
        <v>4</v>
      </c>
      <c r="D113" s="35" t="s">
        <v>465</v>
      </c>
      <c r="F113" s="35" t="s">
        <v>441</v>
      </c>
      <c r="G113" s="39"/>
      <c r="L113" s="58" t="e">
        <f>仮使用認定申請書【第一面】!#REF!</f>
        <v>#REF!</v>
      </c>
    </row>
    <row r="114" spans="1:12" x14ac:dyDescent="0.15">
      <c r="A114" s="35" t="s">
        <v>375</v>
      </c>
      <c r="B114" s="35">
        <v>2</v>
      </c>
      <c r="C114" s="35">
        <v>4</v>
      </c>
      <c r="D114" s="35" t="s">
        <v>465</v>
      </c>
      <c r="F114" s="35" t="s">
        <v>442</v>
      </c>
      <c r="G114" s="39"/>
      <c r="L114" s="58" t="e">
        <f>仮使用認定申請書【第一面】!#REF!</f>
        <v>#REF!</v>
      </c>
    </row>
    <row r="115" spans="1:12" x14ac:dyDescent="0.15">
      <c r="A115" s="35" t="s">
        <v>375</v>
      </c>
      <c r="B115" s="35">
        <v>2</v>
      </c>
      <c r="C115" s="35">
        <v>4</v>
      </c>
      <c r="D115" s="35" t="s">
        <v>465</v>
      </c>
      <c r="F115" s="35" t="s">
        <v>443</v>
      </c>
      <c r="G115" s="39"/>
      <c r="L115" s="58" t="e">
        <f>仮使用認定申請書【第一面】!#REF!</f>
        <v>#REF!</v>
      </c>
    </row>
    <row r="116" spans="1:12" x14ac:dyDescent="0.15">
      <c r="A116" s="35" t="s">
        <v>375</v>
      </c>
      <c r="B116" s="35">
        <v>2</v>
      </c>
      <c r="C116" s="35">
        <v>4</v>
      </c>
      <c r="D116" s="35" t="s">
        <v>465</v>
      </c>
      <c r="F116" s="35" t="s">
        <v>483</v>
      </c>
      <c r="G116" s="39"/>
      <c r="L116" s="58" t="e">
        <f>仮使用認定申請書【第一面】!#REF!</f>
        <v>#REF!</v>
      </c>
    </row>
    <row r="117" spans="1:12" x14ac:dyDescent="0.15">
      <c r="A117" s="35" t="s">
        <v>375</v>
      </c>
      <c r="B117" s="35">
        <v>2</v>
      </c>
      <c r="C117" s="35">
        <v>4</v>
      </c>
      <c r="D117" s="35" t="s">
        <v>465</v>
      </c>
      <c r="F117" s="35" t="s">
        <v>484</v>
      </c>
      <c r="G117" s="39"/>
      <c r="L117" s="58" t="e">
        <f>仮使用認定申請書【第一面】!#REF!</f>
        <v>#REF!</v>
      </c>
    </row>
    <row r="118" spans="1:12" x14ac:dyDescent="0.15">
      <c r="A118" s="42" t="s">
        <v>375</v>
      </c>
      <c r="B118" s="42">
        <v>2</v>
      </c>
      <c r="C118" s="42">
        <v>5</v>
      </c>
      <c r="D118" s="42" t="s">
        <v>485</v>
      </c>
      <c r="E118" s="42"/>
      <c r="F118" s="43" t="s">
        <v>397</v>
      </c>
      <c r="G118" s="43"/>
      <c r="H118" s="42"/>
      <c r="I118" s="42"/>
      <c r="J118" s="42"/>
      <c r="K118" s="42"/>
      <c r="L118" s="62" t="e">
        <f>仮使用認定申請書【第一面】!#REF!</f>
        <v>#REF!</v>
      </c>
    </row>
    <row r="119" spans="1:12" x14ac:dyDescent="0.15">
      <c r="A119" s="35" t="s">
        <v>375</v>
      </c>
      <c r="B119" s="35">
        <v>2</v>
      </c>
      <c r="C119" s="35">
        <v>5</v>
      </c>
      <c r="D119" s="35" t="s">
        <v>485</v>
      </c>
      <c r="F119" s="39" t="s">
        <v>398</v>
      </c>
      <c r="G119" s="39"/>
      <c r="K119" s="35">
        <v>1</v>
      </c>
      <c r="L119" s="58">
        <f>INDEX(リスト!$D$2:$D$49,K119)</f>
        <v>0</v>
      </c>
    </row>
    <row r="120" spans="1:12" x14ac:dyDescent="0.15">
      <c r="A120" s="35" t="s">
        <v>375</v>
      </c>
      <c r="B120" s="35">
        <v>2</v>
      </c>
      <c r="C120" s="35">
        <v>5</v>
      </c>
      <c r="D120" s="35" t="s">
        <v>485</v>
      </c>
      <c r="F120" s="35" t="s">
        <v>399</v>
      </c>
      <c r="G120" s="39"/>
      <c r="L120" s="58" t="e">
        <f>仮使用認定申請書【第一面】!#REF!</f>
        <v>#REF!</v>
      </c>
    </row>
    <row r="121" spans="1:12" x14ac:dyDescent="0.15">
      <c r="A121" s="35" t="s">
        <v>375</v>
      </c>
      <c r="B121" s="35">
        <v>2</v>
      </c>
      <c r="C121" s="35">
        <v>5</v>
      </c>
      <c r="D121" s="35" t="s">
        <v>485</v>
      </c>
      <c r="F121" s="35" t="s">
        <v>400</v>
      </c>
      <c r="G121" s="39"/>
      <c r="L121" s="58" t="e">
        <f>仮使用認定申請書【第一面】!#REF!</f>
        <v>#REF!</v>
      </c>
    </row>
    <row r="122" spans="1:12" x14ac:dyDescent="0.15">
      <c r="A122" s="35" t="s">
        <v>375</v>
      </c>
      <c r="B122" s="35">
        <v>2</v>
      </c>
      <c r="C122" s="35">
        <v>5</v>
      </c>
      <c r="D122" s="35" t="s">
        <v>485</v>
      </c>
      <c r="F122" s="39" t="s">
        <v>401</v>
      </c>
      <c r="G122" s="39"/>
      <c r="L122" s="58" t="e">
        <f>仮使用認定申請書【第一面】!#REF!</f>
        <v>#REF!</v>
      </c>
    </row>
    <row r="123" spans="1:12" x14ac:dyDescent="0.15">
      <c r="A123" s="35" t="s">
        <v>375</v>
      </c>
      <c r="B123" s="35">
        <v>2</v>
      </c>
      <c r="C123" s="35">
        <v>5</v>
      </c>
      <c r="D123" s="35" t="s">
        <v>485</v>
      </c>
      <c r="F123" s="39" t="s">
        <v>402</v>
      </c>
      <c r="G123" s="39"/>
      <c r="K123" s="35">
        <v>1</v>
      </c>
      <c r="L123" s="58">
        <f>INDEX(リスト!$E$2:$E$48,K123)</f>
        <v>0</v>
      </c>
    </row>
    <row r="124" spans="1:12" x14ac:dyDescent="0.15">
      <c r="A124" s="35" t="s">
        <v>375</v>
      </c>
      <c r="B124" s="35">
        <v>2</v>
      </c>
      <c r="C124" s="35">
        <v>5</v>
      </c>
      <c r="D124" s="35" t="s">
        <v>485</v>
      </c>
      <c r="F124" s="39" t="s">
        <v>403</v>
      </c>
      <c r="G124" s="39"/>
      <c r="L124" s="58" t="e">
        <f>仮使用認定申請書【第一面】!#REF!</f>
        <v>#REF!</v>
      </c>
    </row>
    <row r="125" spans="1:12" x14ac:dyDescent="0.15">
      <c r="A125" s="35" t="s">
        <v>375</v>
      </c>
      <c r="B125" s="35">
        <v>2</v>
      </c>
      <c r="C125" s="35">
        <v>5</v>
      </c>
      <c r="D125" s="35" t="s">
        <v>485</v>
      </c>
      <c r="F125" s="39" t="s">
        <v>404</v>
      </c>
      <c r="G125" s="39"/>
      <c r="L125" s="58" t="e">
        <f>仮使用認定申請書【第一面】!#REF!</f>
        <v>#REF!</v>
      </c>
    </row>
    <row r="126" spans="1:12" x14ac:dyDescent="0.15">
      <c r="A126" s="35" t="s">
        <v>375</v>
      </c>
      <c r="B126" s="35">
        <v>2</v>
      </c>
      <c r="C126" s="35">
        <v>5</v>
      </c>
      <c r="D126" s="35" t="s">
        <v>485</v>
      </c>
      <c r="F126" s="35" t="s">
        <v>405</v>
      </c>
      <c r="G126" s="39"/>
      <c r="L126" s="58" t="e">
        <f>仮使用認定申請書【第一面】!#REF!</f>
        <v>#REF!</v>
      </c>
    </row>
    <row r="127" spans="1:12" x14ac:dyDescent="0.15">
      <c r="A127" s="35" t="s">
        <v>375</v>
      </c>
      <c r="B127" s="35">
        <v>2</v>
      </c>
      <c r="C127" s="35">
        <v>5</v>
      </c>
      <c r="D127" s="35" t="s">
        <v>485</v>
      </c>
      <c r="F127" s="35" t="s">
        <v>406</v>
      </c>
      <c r="G127" s="39"/>
      <c r="L127" s="58" t="e">
        <f>仮使用認定申請書【第一面】!#REF!</f>
        <v>#REF!</v>
      </c>
    </row>
    <row r="128" spans="1:12" x14ac:dyDescent="0.15">
      <c r="A128" s="35" t="s">
        <v>375</v>
      </c>
      <c r="B128" s="35">
        <v>2</v>
      </c>
      <c r="C128" s="35">
        <v>5</v>
      </c>
      <c r="D128" s="35" t="s">
        <v>485</v>
      </c>
      <c r="F128" s="35" t="s">
        <v>407</v>
      </c>
      <c r="G128" s="39"/>
      <c r="L128" s="58" t="e">
        <f>仮使用認定申請書【第一面】!#REF!</f>
        <v>#REF!</v>
      </c>
    </row>
    <row r="129" spans="1:12" x14ac:dyDescent="0.15">
      <c r="A129" s="35" t="s">
        <v>375</v>
      </c>
      <c r="B129" s="35">
        <v>2</v>
      </c>
      <c r="C129" s="35">
        <v>5</v>
      </c>
      <c r="D129" s="35" t="s">
        <v>485</v>
      </c>
      <c r="F129" s="39" t="s">
        <v>486</v>
      </c>
      <c r="L129" s="58" t="e">
        <f>仮使用認定申請書【第一面】!#REF!</f>
        <v>#REF!</v>
      </c>
    </row>
    <row r="130" spans="1:12" x14ac:dyDescent="0.15">
      <c r="A130" s="35" t="s">
        <v>375</v>
      </c>
      <c r="B130" s="35">
        <v>2</v>
      </c>
      <c r="C130" s="35">
        <v>5</v>
      </c>
      <c r="D130" s="35" t="s">
        <v>485</v>
      </c>
      <c r="F130" s="43" t="s">
        <v>409</v>
      </c>
      <c r="G130" s="39"/>
      <c r="L130" s="61" t="e">
        <f>仮使用認定申請書【第一面】!#REF!</f>
        <v>#REF!</v>
      </c>
    </row>
    <row r="131" spans="1:12" x14ac:dyDescent="0.15">
      <c r="A131" s="35" t="s">
        <v>375</v>
      </c>
      <c r="B131" s="35">
        <v>2</v>
      </c>
      <c r="C131" s="35">
        <v>5</v>
      </c>
      <c r="D131" s="35" t="s">
        <v>485</v>
      </c>
      <c r="F131" s="39" t="s">
        <v>410</v>
      </c>
      <c r="G131" s="39"/>
      <c r="K131" s="35">
        <v>1</v>
      </c>
      <c r="L131" s="58">
        <f>INDEX(リスト!$D$2:$D$49,K131)</f>
        <v>0</v>
      </c>
    </row>
    <row r="132" spans="1:12" x14ac:dyDescent="0.15">
      <c r="A132" s="35" t="s">
        <v>375</v>
      </c>
      <c r="B132" s="35">
        <v>2</v>
      </c>
      <c r="C132" s="35">
        <v>5</v>
      </c>
      <c r="D132" s="35" t="s">
        <v>485</v>
      </c>
      <c r="F132" s="35" t="s">
        <v>411</v>
      </c>
      <c r="G132" s="39"/>
      <c r="L132" s="58" t="e">
        <f>仮使用認定申請書【第一面】!#REF!</f>
        <v>#REF!</v>
      </c>
    </row>
    <row r="133" spans="1:12" x14ac:dyDescent="0.15">
      <c r="A133" s="35" t="s">
        <v>375</v>
      </c>
      <c r="B133" s="35">
        <v>2</v>
      </c>
      <c r="C133" s="35">
        <v>5</v>
      </c>
      <c r="D133" s="35" t="s">
        <v>485</v>
      </c>
      <c r="F133" s="35" t="s">
        <v>412</v>
      </c>
      <c r="G133" s="39"/>
      <c r="L133" s="58" t="e">
        <f>仮使用認定申請書【第一面】!#REF!</f>
        <v>#REF!</v>
      </c>
    </row>
    <row r="134" spans="1:12" x14ac:dyDescent="0.15">
      <c r="A134" s="35" t="s">
        <v>375</v>
      </c>
      <c r="B134" s="35">
        <v>2</v>
      </c>
      <c r="C134" s="35">
        <v>5</v>
      </c>
      <c r="D134" s="35" t="s">
        <v>485</v>
      </c>
      <c r="F134" s="39" t="s">
        <v>413</v>
      </c>
      <c r="G134" s="39"/>
      <c r="L134" s="61" t="e">
        <f>仮使用認定申請書【第一面】!#REF!</f>
        <v>#REF!</v>
      </c>
    </row>
    <row r="135" spans="1:12" x14ac:dyDescent="0.15">
      <c r="A135" s="35" t="s">
        <v>375</v>
      </c>
      <c r="B135" s="35">
        <v>2</v>
      </c>
      <c r="C135" s="35">
        <v>5</v>
      </c>
      <c r="D135" s="35" t="s">
        <v>485</v>
      </c>
      <c r="F135" s="39" t="s">
        <v>487</v>
      </c>
      <c r="G135" s="39"/>
      <c r="K135" s="35">
        <v>1</v>
      </c>
      <c r="L135" s="58">
        <f>INDEX(リスト!$E$2:$E$48,K135)</f>
        <v>0</v>
      </c>
    </row>
    <row r="136" spans="1:12" x14ac:dyDescent="0.15">
      <c r="A136" s="35" t="s">
        <v>375</v>
      </c>
      <c r="B136" s="35">
        <v>2</v>
      </c>
      <c r="C136" s="35">
        <v>5</v>
      </c>
      <c r="D136" s="35" t="s">
        <v>485</v>
      </c>
      <c r="F136" s="39" t="s">
        <v>415</v>
      </c>
      <c r="G136" s="39"/>
      <c r="L136" s="58" t="e">
        <f>仮使用認定申請書【第一面】!#REF!</f>
        <v>#REF!</v>
      </c>
    </row>
    <row r="137" spans="1:12" x14ac:dyDescent="0.15">
      <c r="A137" s="35" t="s">
        <v>375</v>
      </c>
      <c r="B137" s="35">
        <v>2</v>
      </c>
      <c r="C137" s="35">
        <v>5</v>
      </c>
      <c r="D137" s="35" t="s">
        <v>485</v>
      </c>
      <c r="F137" s="39" t="s">
        <v>416</v>
      </c>
      <c r="G137" s="39"/>
      <c r="L137" s="58" t="e">
        <f>仮使用認定申請書【第一面】!#REF!</f>
        <v>#REF!</v>
      </c>
    </row>
    <row r="138" spans="1:12" x14ac:dyDescent="0.15">
      <c r="A138" s="35" t="s">
        <v>375</v>
      </c>
      <c r="B138" s="35">
        <v>2</v>
      </c>
      <c r="C138" s="35">
        <v>5</v>
      </c>
      <c r="D138" s="35" t="s">
        <v>485</v>
      </c>
      <c r="F138" s="35" t="s">
        <v>417</v>
      </c>
      <c r="G138" s="39"/>
      <c r="L138" s="58" t="e">
        <f>仮使用認定申請書【第一面】!#REF!</f>
        <v>#REF!</v>
      </c>
    </row>
    <row r="139" spans="1:12" x14ac:dyDescent="0.15">
      <c r="A139" s="35" t="s">
        <v>375</v>
      </c>
      <c r="B139" s="35">
        <v>2</v>
      </c>
      <c r="C139" s="35">
        <v>5</v>
      </c>
      <c r="D139" s="35" t="s">
        <v>485</v>
      </c>
      <c r="F139" s="35" t="s">
        <v>418</v>
      </c>
      <c r="G139" s="39"/>
      <c r="L139" s="58" t="e">
        <f>仮使用認定申請書【第一面】!#REF!</f>
        <v>#REF!</v>
      </c>
    </row>
    <row r="140" spans="1:12" x14ac:dyDescent="0.15">
      <c r="A140" s="35" t="s">
        <v>375</v>
      </c>
      <c r="B140" s="35">
        <v>2</v>
      </c>
      <c r="C140" s="35">
        <v>5</v>
      </c>
      <c r="D140" s="35" t="s">
        <v>485</v>
      </c>
      <c r="F140" s="35" t="s">
        <v>419</v>
      </c>
      <c r="G140" s="39"/>
      <c r="L140" s="61" t="e">
        <f>仮使用認定申請書【第一面】!#REF!</f>
        <v>#REF!</v>
      </c>
    </row>
    <row r="141" spans="1:12" x14ac:dyDescent="0.15">
      <c r="A141" s="35" t="s">
        <v>375</v>
      </c>
      <c r="B141" s="35">
        <v>2</v>
      </c>
      <c r="C141" s="35">
        <v>5</v>
      </c>
      <c r="D141" s="35" t="s">
        <v>485</v>
      </c>
      <c r="F141" s="39" t="s">
        <v>488</v>
      </c>
      <c r="G141" s="39"/>
      <c r="L141" s="58" t="e">
        <f>仮使用認定申請書【第一面】!#REF!</f>
        <v>#REF!</v>
      </c>
    </row>
    <row r="142" spans="1:12" x14ac:dyDescent="0.15">
      <c r="A142" s="35" t="s">
        <v>375</v>
      </c>
      <c r="B142" s="35">
        <v>2</v>
      </c>
      <c r="C142" s="35">
        <v>5</v>
      </c>
      <c r="D142" s="35" t="s">
        <v>485</v>
      </c>
      <c r="F142" s="43" t="s">
        <v>421</v>
      </c>
      <c r="G142" s="39"/>
      <c r="L142" s="61" t="e">
        <f>仮使用認定申請書【第一面】!#REF!</f>
        <v>#REF!</v>
      </c>
    </row>
    <row r="143" spans="1:12" x14ac:dyDescent="0.15">
      <c r="A143" s="35" t="s">
        <v>375</v>
      </c>
      <c r="B143" s="35">
        <v>2</v>
      </c>
      <c r="C143" s="35">
        <v>5</v>
      </c>
      <c r="D143" s="35" t="s">
        <v>485</v>
      </c>
      <c r="F143" s="39" t="s">
        <v>422</v>
      </c>
      <c r="G143" s="39"/>
      <c r="K143" s="35">
        <v>1</v>
      </c>
      <c r="L143" s="58">
        <f>INDEX(リスト!$D$2:$D$49,K143)</f>
        <v>0</v>
      </c>
    </row>
    <row r="144" spans="1:12" x14ac:dyDescent="0.15">
      <c r="A144" s="35" t="s">
        <v>375</v>
      </c>
      <c r="B144" s="35">
        <v>2</v>
      </c>
      <c r="C144" s="35">
        <v>5</v>
      </c>
      <c r="D144" s="35" t="s">
        <v>485</v>
      </c>
      <c r="F144" s="35" t="s">
        <v>423</v>
      </c>
      <c r="G144" s="39"/>
      <c r="L144" s="58" t="e">
        <f>仮使用認定申請書【第一面】!#REF!</f>
        <v>#REF!</v>
      </c>
    </row>
    <row r="145" spans="1:12" x14ac:dyDescent="0.15">
      <c r="A145" s="35" t="s">
        <v>375</v>
      </c>
      <c r="B145" s="35">
        <v>2</v>
      </c>
      <c r="C145" s="35">
        <v>5</v>
      </c>
      <c r="D145" s="35" t="s">
        <v>485</v>
      </c>
      <c r="F145" s="35" t="s">
        <v>424</v>
      </c>
      <c r="G145" s="39"/>
      <c r="L145" s="58" t="e">
        <f>仮使用認定申請書【第一面】!#REF!</f>
        <v>#REF!</v>
      </c>
    </row>
    <row r="146" spans="1:12" x14ac:dyDescent="0.15">
      <c r="A146" s="35" t="s">
        <v>375</v>
      </c>
      <c r="B146" s="35">
        <v>2</v>
      </c>
      <c r="C146" s="35">
        <v>5</v>
      </c>
      <c r="D146" s="35" t="s">
        <v>485</v>
      </c>
      <c r="F146" s="39" t="s">
        <v>425</v>
      </c>
      <c r="G146" s="39"/>
      <c r="L146" s="61" t="e">
        <f>仮使用認定申請書【第一面】!#REF!</f>
        <v>#REF!</v>
      </c>
    </row>
    <row r="147" spans="1:12" x14ac:dyDescent="0.15">
      <c r="A147" s="35" t="s">
        <v>375</v>
      </c>
      <c r="B147" s="35">
        <v>2</v>
      </c>
      <c r="C147" s="35">
        <v>5</v>
      </c>
      <c r="D147" s="35" t="s">
        <v>485</v>
      </c>
      <c r="F147" s="39" t="s">
        <v>489</v>
      </c>
      <c r="G147" s="39"/>
      <c r="K147" s="35">
        <v>1</v>
      </c>
      <c r="L147" s="58">
        <f>INDEX(リスト!$E$2:$E$48,K147)</f>
        <v>0</v>
      </c>
    </row>
    <row r="148" spans="1:12" x14ac:dyDescent="0.15">
      <c r="A148" s="35" t="s">
        <v>375</v>
      </c>
      <c r="B148" s="35">
        <v>2</v>
      </c>
      <c r="C148" s="35">
        <v>5</v>
      </c>
      <c r="D148" s="35" t="s">
        <v>485</v>
      </c>
      <c r="F148" s="39" t="s">
        <v>427</v>
      </c>
      <c r="G148" s="39"/>
      <c r="L148" s="58" t="e">
        <f>仮使用認定申請書【第一面】!#REF!</f>
        <v>#REF!</v>
      </c>
    </row>
    <row r="149" spans="1:12" x14ac:dyDescent="0.15">
      <c r="A149" s="35" t="s">
        <v>375</v>
      </c>
      <c r="B149" s="35">
        <v>2</v>
      </c>
      <c r="C149" s="35">
        <v>5</v>
      </c>
      <c r="D149" s="35" t="s">
        <v>485</v>
      </c>
      <c r="F149" s="39" t="s">
        <v>428</v>
      </c>
      <c r="G149" s="39"/>
      <c r="L149" s="58" t="e">
        <f>仮使用認定申請書【第一面】!#REF!</f>
        <v>#REF!</v>
      </c>
    </row>
    <row r="150" spans="1:12" x14ac:dyDescent="0.15">
      <c r="A150" s="35" t="s">
        <v>375</v>
      </c>
      <c r="B150" s="35">
        <v>2</v>
      </c>
      <c r="C150" s="35">
        <v>5</v>
      </c>
      <c r="D150" s="35" t="s">
        <v>485</v>
      </c>
      <c r="F150" s="35" t="s">
        <v>429</v>
      </c>
      <c r="G150" s="39"/>
      <c r="L150" s="58" t="e">
        <f>仮使用認定申請書【第一面】!#REF!</f>
        <v>#REF!</v>
      </c>
    </row>
    <row r="151" spans="1:12" x14ac:dyDescent="0.15">
      <c r="A151" s="35" t="s">
        <v>375</v>
      </c>
      <c r="B151" s="35">
        <v>2</v>
      </c>
      <c r="C151" s="35">
        <v>5</v>
      </c>
      <c r="D151" s="35" t="s">
        <v>485</v>
      </c>
      <c r="F151" s="35" t="s">
        <v>430</v>
      </c>
      <c r="G151" s="39"/>
      <c r="L151" s="58" t="e">
        <f>仮使用認定申請書【第一面】!#REF!</f>
        <v>#REF!</v>
      </c>
    </row>
    <row r="152" spans="1:12" x14ac:dyDescent="0.15">
      <c r="A152" s="35" t="s">
        <v>375</v>
      </c>
      <c r="B152" s="35">
        <v>2</v>
      </c>
      <c r="C152" s="35">
        <v>5</v>
      </c>
      <c r="D152" s="35" t="s">
        <v>485</v>
      </c>
      <c r="F152" s="35" t="s">
        <v>431</v>
      </c>
      <c r="G152" s="39"/>
      <c r="L152" s="58" t="e">
        <f>仮使用認定申請書【第一面】!#REF!</f>
        <v>#REF!</v>
      </c>
    </row>
    <row r="153" spans="1:12" x14ac:dyDescent="0.15">
      <c r="A153" s="35" t="s">
        <v>375</v>
      </c>
      <c r="B153" s="35">
        <v>2</v>
      </c>
      <c r="C153" s="35">
        <v>5</v>
      </c>
      <c r="D153" s="35" t="s">
        <v>485</v>
      </c>
      <c r="F153" s="39" t="s">
        <v>490</v>
      </c>
      <c r="G153" s="39"/>
      <c r="L153" s="58" t="e">
        <f>仮使用認定申請書【第一面】!#REF!</f>
        <v>#REF!</v>
      </c>
    </row>
    <row r="154" spans="1:12" x14ac:dyDescent="0.15">
      <c r="A154" s="35" t="s">
        <v>375</v>
      </c>
      <c r="B154" s="35">
        <v>2</v>
      </c>
      <c r="C154" s="35">
        <v>5</v>
      </c>
      <c r="D154" s="35" t="s">
        <v>485</v>
      </c>
      <c r="F154" s="43" t="s">
        <v>433</v>
      </c>
      <c r="G154" s="39"/>
      <c r="L154" s="61" t="e">
        <f>仮使用認定申請書【第一面】!#REF!</f>
        <v>#REF!</v>
      </c>
    </row>
    <row r="155" spans="1:12" x14ac:dyDescent="0.15">
      <c r="A155" s="35" t="s">
        <v>375</v>
      </c>
      <c r="B155" s="35">
        <v>2</v>
      </c>
      <c r="C155" s="35">
        <v>5</v>
      </c>
      <c r="D155" s="35" t="s">
        <v>485</v>
      </c>
      <c r="F155" s="39" t="s">
        <v>434</v>
      </c>
      <c r="G155" s="39"/>
      <c r="K155" s="35">
        <v>1</v>
      </c>
      <c r="L155" s="58">
        <f>INDEX(リスト!$D$2:$D$49,K155)</f>
        <v>0</v>
      </c>
    </row>
    <row r="156" spans="1:12" x14ac:dyDescent="0.15">
      <c r="A156" s="35" t="s">
        <v>375</v>
      </c>
      <c r="B156" s="35">
        <v>2</v>
      </c>
      <c r="C156" s="35">
        <v>5</v>
      </c>
      <c r="D156" s="35" t="s">
        <v>485</v>
      </c>
      <c r="F156" s="35" t="s">
        <v>435</v>
      </c>
      <c r="G156" s="39"/>
      <c r="L156" s="58" t="e">
        <f>仮使用認定申請書【第一面】!#REF!</f>
        <v>#REF!</v>
      </c>
    </row>
    <row r="157" spans="1:12" x14ac:dyDescent="0.15">
      <c r="A157" s="35" t="s">
        <v>375</v>
      </c>
      <c r="B157" s="35">
        <v>2</v>
      </c>
      <c r="C157" s="35">
        <v>5</v>
      </c>
      <c r="D157" s="35" t="s">
        <v>485</v>
      </c>
      <c r="F157" s="35" t="s">
        <v>436</v>
      </c>
      <c r="G157" s="39"/>
      <c r="L157" s="58" t="e">
        <f>仮使用認定申請書【第一面】!#REF!</f>
        <v>#REF!</v>
      </c>
    </row>
    <row r="158" spans="1:12" x14ac:dyDescent="0.15">
      <c r="A158" s="35" t="s">
        <v>375</v>
      </c>
      <c r="B158" s="35">
        <v>2</v>
      </c>
      <c r="C158" s="35">
        <v>5</v>
      </c>
      <c r="D158" s="35" t="s">
        <v>485</v>
      </c>
      <c r="F158" s="39" t="s">
        <v>437</v>
      </c>
      <c r="G158" s="39"/>
      <c r="L158" s="61" t="e">
        <f>仮使用認定申請書【第一面】!#REF!</f>
        <v>#REF!</v>
      </c>
    </row>
    <row r="159" spans="1:12" x14ac:dyDescent="0.15">
      <c r="A159" s="35" t="s">
        <v>375</v>
      </c>
      <c r="B159" s="35">
        <v>2</v>
      </c>
      <c r="C159" s="35">
        <v>5</v>
      </c>
      <c r="D159" s="35" t="s">
        <v>485</v>
      </c>
      <c r="F159" s="39" t="s">
        <v>491</v>
      </c>
      <c r="G159" s="39"/>
      <c r="K159" s="35">
        <v>1</v>
      </c>
      <c r="L159" s="58">
        <f>INDEX(リスト!$E$2:$E$48,K159)</f>
        <v>0</v>
      </c>
    </row>
    <row r="160" spans="1:12" x14ac:dyDescent="0.15">
      <c r="A160" s="35" t="s">
        <v>375</v>
      </c>
      <c r="B160" s="35">
        <v>2</v>
      </c>
      <c r="C160" s="35">
        <v>5</v>
      </c>
      <c r="D160" s="35" t="s">
        <v>485</v>
      </c>
      <c r="F160" s="39" t="s">
        <v>439</v>
      </c>
      <c r="G160" s="39"/>
      <c r="L160" s="58" t="e">
        <f>仮使用認定申請書【第一面】!#REF!</f>
        <v>#REF!</v>
      </c>
    </row>
    <row r="161" spans="1:12" x14ac:dyDescent="0.15">
      <c r="A161" s="35" t="s">
        <v>375</v>
      </c>
      <c r="B161" s="35">
        <v>2</v>
      </c>
      <c r="C161" s="35">
        <v>5</v>
      </c>
      <c r="D161" s="35" t="s">
        <v>485</v>
      </c>
      <c r="F161" s="39" t="s">
        <v>440</v>
      </c>
      <c r="G161" s="39"/>
      <c r="L161" s="58" t="e">
        <f>仮使用認定申請書【第一面】!#REF!</f>
        <v>#REF!</v>
      </c>
    </row>
    <row r="162" spans="1:12" x14ac:dyDescent="0.15">
      <c r="A162" s="35" t="s">
        <v>375</v>
      </c>
      <c r="B162" s="35">
        <v>2</v>
      </c>
      <c r="C162" s="35">
        <v>5</v>
      </c>
      <c r="D162" s="35" t="s">
        <v>485</v>
      </c>
      <c r="F162" s="35" t="s">
        <v>441</v>
      </c>
      <c r="G162" s="39"/>
      <c r="L162" s="58" t="e">
        <f>仮使用認定申請書【第一面】!#REF!</f>
        <v>#REF!</v>
      </c>
    </row>
    <row r="163" spans="1:12" x14ac:dyDescent="0.15">
      <c r="A163" s="35" t="s">
        <v>375</v>
      </c>
      <c r="B163" s="35">
        <v>2</v>
      </c>
      <c r="C163" s="35">
        <v>5</v>
      </c>
      <c r="D163" s="35" t="s">
        <v>485</v>
      </c>
      <c r="F163" s="35" t="s">
        <v>442</v>
      </c>
      <c r="G163" s="39"/>
      <c r="L163" s="58" t="e">
        <f>仮使用認定申請書【第一面】!#REF!</f>
        <v>#REF!</v>
      </c>
    </row>
    <row r="164" spans="1:12" x14ac:dyDescent="0.15">
      <c r="A164" s="35" t="s">
        <v>375</v>
      </c>
      <c r="B164" s="35">
        <v>2</v>
      </c>
      <c r="C164" s="35">
        <v>5</v>
      </c>
      <c r="D164" s="35" t="s">
        <v>485</v>
      </c>
      <c r="F164" s="35" t="s">
        <v>443</v>
      </c>
      <c r="G164" s="39"/>
      <c r="L164" s="58" t="e">
        <f>仮使用認定申請書【第一面】!#REF!</f>
        <v>#REF!</v>
      </c>
    </row>
    <row r="165" spans="1:12" x14ac:dyDescent="0.15">
      <c r="A165" s="35" t="s">
        <v>375</v>
      </c>
      <c r="B165" s="35">
        <v>2</v>
      </c>
      <c r="C165" s="35">
        <v>5</v>
      </c>
      <c r="D165" s="35" t="s">
        <v>485</v>
      </c>
      <c r="F165" s="39" t="s">
        <v>492</v>
      </c>
      <c r="G165" s="39"/>
      <c r="L165" s="58" t="e">
        <f>仮使用認定申請書【第一面】!#REF!</f>
        <v>#REF!</v>
      </c>
    </row>
    <row r="166" spans="1:12" x14ac:dyDescent="0.15">
      <c r="A166" s="35" t="s">
        <v>375</v>
      </c>
      <c r="B166" s="42">
        <v>2</v>
      </c>
      <c r="C166" s="42">
        <v>6</v>
      </c>
      <c r="D166" s="42" t="s">
        <v>493</v>
      </c>
      <c r="E166" s="42"/>
      <c r="F166" s="43" t="s">
        <v>494</v>
      </c>
      <c r="G166" s="43"/>
      <c r="H166" s="42"/>
      <c r="I166" s="42"/>
      <c r="J166" s="42"/>
      <c r="K166" s="42"/>
      <c r="L166" s="60" t="e">
        <f>仮使用認定申請書【第一面】!#REF!</f>
        <v>#REF!</v>
      </c>
    </row>
    <row r="167" spans="1:12" x14ac:dyDescent="0.15">
      <c r="A167" s="35" t="s">
        <v>375</v>
      </c>
      <c r="B167" s="35">
        <v>2</v>
      </c>
      <c r="C167" s="35">
        <v>6</v>
      </c>
      <c r="D167" s="35" t="s">
        <v>493</v>
      </c>
      <c r="F167" s="39" t="s">
        <v>495</v>
      </c>
      <c r="G167" s="39"/>
      <c r="K167" s="35">
        <v>1</v>
      </c>
      <c r="L167" s="58">
        <f>INDEX(リスト!$D$2:$D$49,K167)</f>
        <v>0</v>
      </c>
    </row>
    <row r="168" spans="1:12" x14ac:dyDescent="0.15">
      <c r="A168" s="35" t="s">
        <v>375</v>
      </c>
      <c r="B168" s="35">
        <v>2</v>
      </c>
      <c r="C168" s="35">
        <v>6</v>
      </c>
      <c r="D168" s="35" t="s">
        <v>493</v>
      </c>
      <c r="F168" s="39" t="s">
        <v>496</v>
      </c>
      <c r="L168" s="58" t="e">
        <f>仮使用認定申請書【第一面】!#REF!</f>
        <v>#REF!</v>
      </c>
    </row>
    <row r="169" spans="1:12" x14ac:dyDescent="0.15">
      <c r="A169" s="35" t="s">
        <v>375</v>
      </c>
      <c r="B169" s="35">
        <v>2</v>
      </c>
      <c r="C169" s="35">
        <v>6</v>
      </c>
      <c r="D169" s="35" t="s">
        <v>493</v>
      </c>
      <c r="F169" s="39" t="s">
        <v>497</v>
      </c>
      <c r="L169" s="58" t="e">
        <f>仮使用認定申請書【第一面】!#REF!</f>
        <v>#REF!</v>
      </c>
    </row>
    <row r="170" spans="1:12" x14ac:dyDescent="0.15">
      <c r="A170" s="35" t="s">
        <v>375</v>
      </c>
      <c r="B170" s="35">
        <v>2</v>
      </c>
      <c r="C170" s="35">
        <v>6</v>
      </c>
      <c r="D170" s="35" t="s">
        <v>493</v>
      </c>
      <c r="F170" s="39" t="s">
        <v>498</v>
      </c>
      <c r="G170" s="39"/>
      <c r="L170" s="58" t="e">
        <f>仮使用認定申請書【第一面】!#REF!</f>
        <v>#REF!</v>
      </c>
    </row>
    <row r="171" spans="1:12" x14ac:dyDescent="0.15">
      <c r="A171" s="35" t="s">
        <v>375</v>
      </c>
      <c r="B171" s="35">
        <v>2</v>
      </c>
      <c r="C171" s="35">
        <v>6</v>
      </c>
      <c r="D171" s="35" t="s">
        <v>493</v>
      </c>
      <c r="F171" s="39" t="s">
        <v>499</v>
      </c>
      <c r="G171" s="39"/>
      <c r="L171" s="58" t="e">
        <f>仮使用認定申請書【第一面】!#REF!</f>
        <v>#REF!</v>
      </c>
    </row>
    <row r="172" spans="1:12" x14ac:dyDescent="0.15">
      <c r="A172" s="35" t="s">
        <v>375</v>
      </c>
      <c r="B172" s="35">
        <v>2</v>
      </c>
      <c r="C172" s="35">
        <v>6</v>
      </c>
      <c r="D172" s="35" t="s">
        <v>493</v>
      </c>
      <c r="F172" s="39" t="s">
        <v>500</v>
      </c>
      <c r="G172" s="39"/>
      <c r="L172" s="61" t="e">
        <f>仮使用認定申請書【第一面】!#REF!</f>
        <v>#REF!</v>
      </c>
    </row>
    <row r="173" spans="1:12" x14ac:dyDescent="0.15">
      <c r="A173" s="42" t="s">
        <v>375</v>
      </c>
      <c r="B173" s="42">
        <v>2</v>
      </c>
      <c r="C173" s="42">
        <v>7</v>
      </c>
      <c r="D173" s="42" t="s">
        <v>501</v>
      </c>
      <c r="E173" s="42"/>
      <c r="F173" s="42" t="s">
        <v>502</v>
      </c>
      <c r="G173" s="43"/>
      <c r="H173" s="42"/>
      <c r="I173" s="42"/>
      <c r="J173" s="42"/>
      <c r="K173" s="42"/>
      <c r="L173" s="60" t="e">
        <f>仮使用認定申請書【第一面】!#REF!</f>
        <v>#REF!</v>
      </c>
    </row>
    <row r="174" spans="1:12" x14ac:dyDescent="0.15">
      <c r="A174" s="35" t="s">
        <v>375</v>
      </c>
      <c r="B174" s="35">
        <v>2</v>
      </c>
      <c r="C174" s="35">
        <v>7</v>
      </c>
      <c r="D174" s="35" t="s">
        <v>501</v>
      </c>
      <c r="F174" s="35" t="s">
        <v>503</v>
      </c>
      <c r="G174" s="39"/>
      <c r="L174" s="58" t="e">
        <f>仮使用認定申請書【第一面】!#REF!</f>
        <v>#REF!</v>
      </c>
    </row>
    <row r="175" spans="1:12" x14ac:dyDescent="0.15">
      <c r="A175" s="35" t="s">
        <v>375</v>
      </c>
      <c r="B175" s="35">
        <v>2</v>
      </c>
      <c r="C175" s="35">
        <v>7</v>
      </c>
      <c r="D175" s="35" t="s">
        <v>501</v>
      </c>
      <c r="F175" s="35" t="s">
        <v>504</v>
      </c>
      <c r="G175" s="39"/>
      <c r="L175" s="58" t="e">
        <f>仮使用認定申請書【第一面】!#REF!</f>
        <v>#REF!</v>
      </c>
    </row>
    <row r="176" spans="1:12" x14ac:dyDescent="0.15">
      <c r="A176" s="35" t="s">
        <v>375</v>
      </c>
      <c r="B176" s="35">
        <v>2</v>
      </c>
      <c r="C176" s="35">
        <v>7</v>
      </c>
      <c r="D176" s="35" t="s">
        <v>501</v>
      </c>
      <c r="F176" s="35" t="s">
        <v>505</v>
      </c>
      <c r="G176" s="39"/>
      <c r="L176" s="58" t="e">
        <f>仮使用認定申請書【第一面】!#REF!</f>
        <v>#REF!</v>
      </c>
    </row>
    <row r="177" spans="1:12" x14ac:dyDescent="0.15">
      <c r="A177" s="35" t="s">
        <v>375</v>
      </c>
      <c r="B177" s="35">
        <v>2</v>
      </c>
      <c r="C177" s="35">
        <v>7</v>
      </c>
      <c r="D177" s="35" t="s">
        <v>501</v>
      </c>
      <c r="F177" s="35" t="s">
        <v>506</v>
      </c>
      <c r="G177" s="39"/>
      <c r="L177" s="58" t="e">
        <f>仮使用認定申請書【第一面】!#REF!</f>
        <v>#REF!</v>
      </c>
    </row>
    <row r="178" spans="1:12" x14ac:dyDescent="0.15">
      <c r="A178" s="42" t="s">
        <v>375</v>
      </c>
      <c r="B178" s="42">
        <v>3</v>
      </c>
      <c r="C178" s="43">
        <v>1</v>
      </c>
      <c r="D178" s="42" t="s">
        <v>507</v>
      </c>
      <c r="E178" s="42"/>
      <c r="F178" s="42"/>
      <c r="G178" s="42"/>
      <c r="H178" s="42"/>
      <c r="I178" s="42"/>
      <c r="J178" s="42"/>
      <c r="K178" s="42"/>
      <c r="L178" s="60" t="e">
        <f>仮使用認定申請書【第一面】!#REF!</f>
        <v>#REF!</v>
      </c>
    </row>
    <row r="179" spans="1:12" x14ac:dyDescent="0.15">
      <c r="A179" s="35" t="s">
        <v>375</v>
      </c>
      <c r="B179" s="35">
        <v>3</v>
      </c>
      <c r="C179" s="39">
        <v>2</v>
      </c>
      <c r="D179" s="35" t="s">
        <v>508</v>
      </c>
      <c r="L179" s="58" t="e">
        <f>仮使用認定申請書【第一面】!#REF!</f>
        <v>#REF!</v>
      </c>
    </row>
    <row r="180" spans="1:12" x14ac:dyDescent="0.15">
      <c r="A180" s="35" t="s">
        <v>375</v>
      </c>
      <c r="B180" s="35">
        <v>3</v>
      </c>
      <c r="C180" s="39">
        <v>3</v>
      </c>
      <c r="D180" s="35" t="s">
        <v>509</v>
      </c>
      <c r="F180" s="35" t="s">
        <v>510</v>
      </c>
      <c r="K180" s="35" t="b">
        <v>0</v>
      </c>
    </row>
    <row r="181" spans="1:12" x14ac:dyDescent="0.15">
      <c r="A181" s="35" t="s">
        <v>375</v>
      </c>
      <c r="B181" s="35">
        <v>3</v>
      </c>
      <c r="C181" s="39">
        <v>3</v>
      </c>
      <c r="D181" s="35" t="s">
        <v>509</v>
      </c>
      <c r="F181" s="35" t="s">
        <v>511</v>
      </c>
      <c r="K181" s="35" t="b">
        <v>0</v>
      </c>
    </row>
    <row r="182" spans="1:12" x14ac:dyDescent="0.15">
      <c r="A182" s="35" t="s">
        <v>375</v>
      </c>
      <c r="B182" s="35">
        <v>3</v>
      </c>
      <c r="C182" s="39">
        <v>3</v>
      </c>
      <c r="D182" s="35" t="s">
        <v>509</v>
      </c>
      <c r="F182" s="35" t="s">
        <v>512</v>
      </c>
      <c r="K182" s="35" t="b">
        <v>0</v>
      </c>
    </row>
    <row r="183" spans="1:12" x14ac:dyDescent="0.15">
      <c r="A183" s="35" t="s">
        <v>375</v>
      </c>
      <c r="B183" s="35">
        <v>3</v>
      </c>
      <c r="C183" s="39">
        <v>3</v>
      </c>
      <c r="D183" s="35" t="s">
        <v>509</v>
      </c>
      <c r="F183" s="35" t="s">
        <v>513</v>
      </c>
      <c r="K183" s="35" t="b">
        <v>0</v>
      </c>
    </row>
    <row r="184" spans="1:12" x14ac:dyDescent="0.15">
      <c r="A184" s="35" t="s">
        <v>375</v>
      </c>
      <c r="B184" s="35">
        <v>3</v>
      </c>
      <c r="C184" s="39">
        <v>3</v>
      </c>
      <c r="D184" s="35" t="s">
        <v>509</v>
      </c>
      <c r="F184" s="35" t="s">
        <v>514</v>
      </c>
      <c r="K184" s="35" t="b">
        <v>0</v>
      </c>
    </row>
    <row r="185" spans="1:12" x14ac:dyDescent="0.15">
      <c r="A185" s="35" t="s">
        <v>375</v>
      </c>
      <c r="B185" s="35">
        <v>3</v>
      </c>
      <c r="C185" s="39">
        <v>3</v>
      </c>
      <c r="D185" s="35" t="s">
        <v>509</v>
      </c>
      <c r="F185" s="35" t="s">
        <v>515</v>
      </c>
      <c r="K185" s="35" t="b">
        <v>0</v>
      </c>
    </row>
    <row r="186" spans="1:12" x14ac:dyDescent="0.15">
      <c r="A186" s="35" t="s">
        <v>375</v>
      </c>
      <c r="B186" s="35">
        <v>3</v>
      </c>
      <c r="C186" s="39">
        <v>4</v>
      </c>
      <c r="D186" s="35" t="s">
        <v>516</v>
      </c>
      <c r="F186" s="35" t="s">
        <v>517</v>
      </c>
      <c r="K186" s="35" t="b">
        <v>0</v>
      </c>
    </row>
    <row r="187" spans="1:12" x14ac:dyDescent="0.15">
      <c r="A187" s="35" t="s">
        <v>375</v>
      </c>
      <c r="B187" s="35">
        <v>3</v>
      </c>
      <c r="C187" s="39">
        <v>4</v>
      </c>
      <c r="D187" s="35" t="s">
        <v>516</v>
      </c>
      <c r="F187" s="35" t="s">
        <v>518</v>
      </c>
      <c r="K187" s="35" t="b">
        <v>0</v>
      </c>
    </row>
    <row r="188" spans="1:12" x14ac:dyDescent="0.15">
      <c r="A188" s="35" t="s">
        <v>375</v>
      </c>
      <c r="B188" s="35">
        <v>3</v>
      </c>
      <c r="C188" s="39">
        <v>4</v>
      </c>
      <c r="D188" s="35" t="s">
        <v>516</v>
      </c>
      <c r="F188" s="35" t="s">
        <v>519</v>
      </c>
      <c r="K188" s="35" t="b">
        <v>0</v>
      </c>
    </row>
    <row r="189" spans="1:12" x14ac:dyDescent="0.15">
      <c r="A189" s="35" t="s">
        <v>375</v>
      </c>
      <c r="B189" s="35">
        <v>3</v>
      </c>
      <c r="C189" s="39">
        <v>5</v>
      </c>
      <c r="D189" s="35" t="s">
        <v>520</v>
      </c>
      <c r="F189" s="35" t="s">
        <v>521</v>
      </c>
      <c r="L189" s="58" t="e">
        <f>仮使用認定申請書【第一面】!#REF!</f>
        <v>#REF!</v>
      </c>
    </row>
    <row r="190" spans="1:12" x14ac:dyDescent="0.15">
      <c r="A190" s="35" t="s">
        <v>375</v>
      </c>
      <c r="B190" s="35">
        <v>3</v>
      </c>
      <c r="C190" s="39">
        <v>5</v>
      </c>
      <c r="D190" s="35" t="s">
        <v>520</v>
      </c>
      <c r="F190" s="35" t="s">
        <v>522</v>
      </c>
      <c r="L190" s="58" t="e">
        <f>仮使用認定申請書【第一面】!#REF!</f>
        <v>#REF!</v>
      </c>
    </row>
    <row r="191" spans="1:12" x14ac:dyDescent="0.15">
      <c r="A191" s="35" t="s">
        <v>375</v>
      </c>
      <c r="B191" s="35">
        <v>3</v>
      </c>
      <c r="C191" s="39">
        <v>5</v>
      </c>
      <c r="D191" s="35" t="s">
        <v>520</v>
      </c>
      <c r="F191" s="35" t="s">
        <v>523</v>
      </c>
      <c r="L191" s="58" t="e">
        <f>仮使用認定申請書【第一面】!#REF!</f>
        <v>#REF!</v>
      </c>
    </row>
    <row r="192" spans="1:12" x14ac:dyDescent="0.15">
      <c r="A192" s="35" t="s">
        <v>375</v>
      </c>
      <c r="B192" s="35">
        <v>3</v>
      </c>
      <c r="C192" s="39">
        <v>5</v>
      </c>
      <c r="D192" s="35" t="s">
        <v>520</v>
      </c>
      <c r="F192" s="35" t="s">
        <v>524</v>
      </c>
      <c r="L192" s="58" t="e">
        <f>仮使用認定申請書【第一面】!#REF!</f>
        <v>#REF!</v>
      </c>
    </row>
    <row r="193" spans="1:12" x14ac:dyDescent="0.15">
      <c r="A193" s="35" t="s">
        <v>375</v>
      </c>
      <c r="B193" s="35">
        <v>3</v>
      </c>
      <c r="C193" s="39">
        <v>5</v>
      </c>
      <c r="D193" s="35" t="s">
        <v>520</v>
      </c>
      <c r="F193" s="35" t="s">
        <v>525</v>
      </c>
      <c r="L193" s="58" t="e">
        <f>仮使用認定申請書【第一面】!#REF!</f>
        <v>#REF!</v>
      </c>
    </row>
    <row r="194" spans="1:12" x14ac:dyDescent="0.15">
      <c r="A194" s="35" t="s">
        <v>375</v>
      </c>
      <c r="B194" s="35">
        <v>3</v>
      </c>
      <c r="C194" s="39">
        <v>6</v>
      </c>
      <c r="D194" s="35" t="s">
        <v>526</v>
      </c>
      <c r="F194" s="39" t="s">
        <v>527</v>
      </c>
      <c r="L194" s="58" t="e">
        <f>仮使用認定申請書【第一面】!#REF!</f>
        <v>#REF!</v>
      </c>
    </row>
    <row r="195" spans="1:12" x14ac:dyDescent="0.15">
      <c r="A195" s="35" t="s">
        <v>375</v>
      </c>
      <c r="B195" s="35">
        <v>3</v>
      </c>
      <c r="C195" s="39">
        <v>6</v>
      </c>
      <c r="D195" s="35" t="s">
        <v>526</v>
      </c>
      <c r="E195" s="39"/>
      <c r="F195" s="39" t="s">
        <v>528</v>
      </c>
      <c r="L195" s="58" t="e">
        <f>仮使用認定申請書【第一面】!#REF!</f>
        <v>#REF!</v>
      </c>
    </row>
    <row r="196" spans="1:12" x14ac:dyDescent="0.15">
      <c r="A196" s="35" t="s">
        <v>375</v>
      </c>
      <c r="B196" s="35">
        <v>3</v>
      </c>
      <c r="C196" s="39">
        <v>6</v>
      </c>
      <c r="D196" s="35" t="s">
        <v>526</v>
      </c>
      <c r="F196" s="40" t="s">
        <v>529</v>
      </c>
      <c r="L196" s="58" t="e">
        <f>仮使用認定申請書【第一面】!#REF!</f>
        <v>#REF!</v>
      </c>
    </row>
    <row r="197" spans="1:12" x14ac:dyDescent="0.15">
      <c r="A197" s="35" t="s">
        <v>375</v>
      </c>
      <c r="B197" s="35">
        <v>3</v>
      </c>
      <c r="C197" s="39">
        <v>7</v>
      </c>
      <c r="D197" s="35" t="s">
        <v>530</v>
      </c>
      <c r="F197" s="40" t="s">
        <v>531</v>
      </c>
      <c r="L197" s="58" t="e">
        <f>仮使用認定申請書【第一面】!#REF!</f>
        <v>#REF!</v>
      </c>
    </row>
    <row r="198" spans="1:12" x14ac:dyDescent="0.15">
      <c r="A198" s="35" t="s">
        <v>375</v>
      </c>
      <c r="B198" s="35">
        <v>3</v>
      </c>
      <c r="C198" s="39">
        <v>7</v>
      </c>
      <c r="D198" s="35" t="s">
        <v>530</v>
      </c>
      <c r="E198" s="40"/>
      <c r="F198" s="40" t="s">
        <v>532</v>
      </c>
      <c r="L198" s="58" t="e">
        <f>仮使用認定申請書【第一面】!#REF!</f>
        <v>#REF!</v>
      </c>
    </row>
    <row r="199" spans="1:12" x14ac:dyDescent="0.15">
      <c r="A199" s="35" t="s">
        <v>375</v>
      </c>
      <c r="B199" s="35">
        <v>3</v>
      </c>
      <c r="C199" s="39">
        <v>7</v>
      </c>
      <c r="D199" s="35" t="s">
        <v>530</v>
      </c>
      <c r="E199" s="40"/>
      <c r="F199" s="40" t="s">
        <v>533</v>
      </c>
      <c r="L199" s="58" t="e">
        <f>仮使用認定申請書【第一面】!#REF!</f>
        <v>#REF!</v>
      </c>
    </row>
    <row r="200" spans="1:12" x14ac:dyDescent="0.15">
      <c r="A200" s="35" t="s">
        <v>375</v>
      </c>
      <c r="B200" s="35">
        <v>3</v>
      </c>
      <c r="C200" s="39">
        <v>7</v>
      </c>
      <c r="D200" s="35" t="s">
        <v>530</v>
      </c>
      <c r="E200" s="40"/>
      <c r="F200" s="40" t="s">
        <v>534</v>
      </c>
      <c r="L200" s="58" t="e">
        <f>仮使用認定申請書【第一面】!#REF!</f>
        <v>#REF!</v>
      </c>
    </row>
    <row r="201" spans="1:12" x14ac:dyDescent="0.15">
      <c r="A201" s="35" t="s">
        <v>375</v>
      </c>
      <c r="B201" s="35">
        <v>3</v>
      </c>
      <c r="C201" s="39">
        <v>7</v>
      </c>
      <c r="D201" s="35" t="s">
        <v>530</v>
      </c>
      <c r="E201" s="40"/>
      <c r="F201" s="40" t="s">
        <v>535</v>
      </c>
      <c r="L201" s="58" t="e">
        <f>仮使用認定申請書【第一面】!#REF!</f>
        <v>#REF!</v>
      </c>
    </row>
    <row r="202" spans="1:12" x14ac:dyDescent="0.15">
      <c r="A202" s="35" t="s">
        <v>375</v>
      </c>
      <c r="B202" s="35">
        <v>3</v>
      </c>
      <c r="C202" s="39">
        <v>7</v>
      </c>
      <c r="D202" s="35" t="s">
        <v>530</v>
      </c>
      <c r="E202" s="40"/>
      <c r="F202" s="40" t="s">
        <v>536</v>
      </c>
      <c r="L202" s="58" t="e">
        <f>仮使用認定申請書【第一面】!#REF!</f>
        <v>#REF!</v>
      </c>
    </row>
    <row r="203" spans="1:12" x14ac:dyDescent="0.15">
      <c r="A203" s="35" t="s">
        <v>375</v>
      </c>
      <c r="B203" s="35">
        <v>3</v>
      </c>
      <c r="C203" s="39">
        <v>7</v>
      </c>
      <c r="D203" s="35" t="s">
        <v>530</v>
      </c>
      <c r="E203" s="40"/>
      <c r="F203" s="40" t="s">
        <v>537</v>
      </c>
      <c r="L203" s="58" t="e">
        <f>仮使用認定申請書【第一面】!#REF!</f>
        <v>#REF!</v>
      </c>
    </row>
    <row r="204" spans="1:12" x14ac:dyDescent="0.15">
      <c r="A204" s="35" t="s">
        <v>375</v>
      </c>
      <c r="B204" s="35">
        <v>3</v>
      </c>
      <c r="C204" s="39">
        <v>7</v>
      </c>
      <c r="D204" s="35" t="s">
        <v>530</v>
      </c>
      <c r="E204" s="40"/>
      <c r="F204" s="40" t="s">
        <v>538</v>
      </c>
      <c r="L204" s="58" t="e">
        <f>仮使用認定申請書【第一面】!#REF!</f>
        <v>#REF!</v>
      </c>
    </row>
    <row r="205" spans="1:12" x14ac:dyDescent="0.15">
      <c r="A205" s="35" t="s">
        <v>375</v>
      </c>
      <c r="B205" s="35">
        <v>3</v>
      </c>
      <c r="C205" s="39">
        <v>7</v>
      </c>
      <c r="D205" s="35" t="s">
        <v>530</v>
      </c>
      <c r="F205" s="40" t="s">
        <v>539</v>
      </c>
      <c r="K205" s="35">
        <v>1</v>
      </c>
      <c r="L205" s="58">
        <f>INDEX(リスト!$F$2:$F$15,'データ(非表示)'!K205)</f>
        <v>0</v>
      </c>
    </row>
    <row r="206" spans="1:12" x14ac:dyDescent="0.15">
      <c r="A206" s="35" t="s">
        <v>375</v>
      </c>
      <c r="B206" s="35">
        <v>3</v>
      </c>
      <c r="C206" s="39">
        <v>7</v>
      </c>
      <c r="D206" s="35" t="s">
        <v>530</v>
      </c>
      <c r="E206" s="40"/>
      <c r="F206" s="40" t="s">
        <v>540</v>
      </c>
      <c r="K206" s="35">
        <v>1</v>
      </c>
      <c r="L206" s="58">
        <f>INDEX(リスト!$F$2:$F$15,'データ(非表示)'!K206)</f>
        <v>0</v>
      </c>
    </row>
    <row r="207" spans="1:12" x14ac:dyDescent="0.15">
      <c r="A207" s="35" t="s">
        <v>375</v>
      </c>
      <c r="B207" s="35">
        <v>3</v>
      </c>
      <c r="C207" s="39">
        <v>7</v>
      </c>
      <c r="D207" s="35" t="s">
        <v>530</v>
      </c>
      <c r="E207" s="40"/>
      <c r="F207" s="40" t="s">
        <v>541</v>
      </c>
      <c r="K207" s="35">
        <v>1</v>
      </c>
      <c r="L207" s="58">
        <f>INDEX(リスト!$F$2:$F$15,'データ(非表示)'!K207)</f>
        <v>0</v>
      </c>
    </row>
    <row r="208" spans="1:12" x14ac:dyDescent="0.15">
      <c r="A208" s="35" t="s">
        <v>375</v>
      </c>
      <c r="B208" s="35">
        <v>3</v>
      </c>
      <c r="C208" s="39">
        <v>7</v>
      </c>
      <c r="D208" s="35" t="s">
        <v>530</v>
      </c>
      <c r="E208" s="40"/>
      <c r="F208" s="40" t="s">
        <v>542</v>
      </c>
      <c r="K208" s="35">
        <v>1</v>
      </c>
      <c r="L208" s="58">
        <f>INDEX(リスト!$F$2:$F$15,'データ(非表示)'!K208)</f>
        <v>0</v>
      </c>
    </row>
    <row r="209" spans="1:12" x14ac:dyDescent="0.15">
      <c r="A209" s="35" t="s">
        <v>375</v>
      </c>
      <c r="B209" s="35">
        <v>3</v>
      </c>
      <c r="C209" s="39">
        <v>7</v>
      </c>
      <c r="D209" s="35" t="s">
        <v>530</v>
      </c>
      <c r="F209" s="40" t="s">
        <v>543</v>
      </c>
      <c r="L209" s="63" t="e">
        <f>仮使用認定申請書【第一面】!#REF!</f>
        <v>#REF!</v>
      </c>
    </row>
    <row r="210" spans="1:12" x14ac:dyDescent="0.15">
      <c r="A210" s="35" t="s">
        <v>375</v>
      </c>
      <c r="B210" s="35">
        <v>3</v>
      </c>
      <c r="C210" s="39">
        <v>7</v>
      </c>
      <c r="D210" s="35" t="s">
        <v>530</v>
      </c>
      <c r="E210" s="40"/>
      <c r="F210" s="40" t="s">
        <v>544</v>
      </c>
      <c r="L210" s="63" t="e">
        <f>仮使用認定申請書【第一面】!#REF!</f>
        <v>#REF!</v>
      </c>
    </row>
    <row r="211" spans="1:12" x14ac:dyDescent="0.15">
      <c r="A211" s="35" t="s">
        <v>375</v>
      </c>
      <c r="B211" s="35">
        <v>3</v>
      </c>
      <c r="C211" s="39">
        <v>7</v>
      </c>
      <c r="D211" s="35" t="s">
        <v>530</v>
      </c>
      <c r="E211" s="40"/>
      <c r="F211" s="40" t="s">
        <v>545</v>
      </c>
      <c r="L211" s="63" t="e">
        <f>仮使用認定申請書【第一面】!#REF!</f>
        <v>#REF!</v>
      </c>
    </row>
    <row r="212" spans="1:12" x14ac:dyDescent="0.15">
      <c r="A212" s="35" t="s">
        <v>375</v>
      </c>
      <c r="B212" s="35">
        <v>3</v>
      </c>
      <c r="C212" s="39">
        <v>7</v>
      </c>
      <c r="D212" s="35" t="s">
        <v>530</v>
      </c>
      <c r="E212" s="40"/>
      <c r="F212" s="40" t="s">
        <v>546</v>
      </c>
      <c r="L212" s="63" t="e">
        <f>仮使用認定申請書【第一面】!#REF!</f>
        <v>#REF!</v>
      </c>
    </row>
    <row r="213" spans="1:12" x14ac:dyDescent="0.15">
      <c r="A213" s="35" t="s">
        <v>375</v>
      </c>
      <c r="B213" s="35">
        <v>3</v>
      </c>
      <c r="C213" s="39">
        <v>7</v>
      </c>
      <c r="D213" s="35" t="s">
        <v>530</v>
      </c>
      <c r="F213" s="40" t="s">
        <v>547</v>
      </c>
      <c r="L213" s="63" t="e">
        <f>仮使用認定申請書【第一面】!#REF!</f>
        <v>#REF!</v>
      </c>
    </row>
    <row r="214" spans="1:12" x14ac:dyDescent="0.15">
      <c r="A214" s="35" t="s">
        <v>375</v>
      </c>
      <c r="B214" s="35">
        <v>3</v>
      </c>
      <c r="C214" s="39">
        <v>7</v>
      </c>
      <c r="D214" s="35" t="s">
        <v>530</v>
      </c>
      <c r="F214" s="40" t="s">
        <v>548</v>
      </c>
      <c r="L214" s="63" t="e">
        <f>仮使用認定申請書【第一面】!#REF!</f>
        <v>#REF!</v>
      </c>
    </row>
    <row r="215" spans="1:12" x14ac:dyDescent="0.15">
      <c r="A215" s="35" t="s">
        <v>375</v>
      </c>
      <c r="B215" s="35">
        <v>3</v>
      </c>
      <c r="C215" s="39">
        <v>7</v>
      </c>
      <c r="D215" s="35" t="s">
        <v>530</v>
      </c>
      <c r="F215" s="40" t="s">
        <v>549</v>
      </c>
      <c r="L215" s="63" t="e">
        <f>仮使用認定申請書【第一面】!#REF!</f>
        <v>#REF!</v>
      </c>
    </row>
    <row r="216" spans="1:12" x14ac:dyDescent="0.15">
      <c r="A216" s="35" t="s">
        <v>375</v>
      </c>
      <c r="B216" s="35">
        <v>3</v>
      </c>
      <c r="C216" s="39">
        <v>7</v>
      </c>
      <c r="D216" s="35" t="s">
        <v>530</v>
      </c>
      <c r="F216" s="40" t="s">
        <v>550</v>
      </c>
      <c r="L216" s="63" t="e">
        <f>仮使用認定申請書【第一面】!#REF!</f>
        <v>#REF!</v>
      </c>
    </row>
    <row r="217" spans="1:12" x14ac:dyDescent="0.15">
      <c r="A217" s="35" t="s">
        <v>375</v>
      </c>
      <c r="B217" s="35">
        <v>3</v>
      </c>
      <c r="C217" s="39">
        <v>7</v>
      </c>
      <c r="D217" s="35" t="s">
        <v>530</v>
      </c>
      <c r="E217" s="41"/>
      <c r="F217" s="40" t="s">
        <v>551</v>
      </c>
      <c r="L217" s="58" t="e">
        <f>SUM(L197:L200)</f>
        <v>#REF!</v>
      </c>
    </row>
    <row r="218" spans="1:12" x14ac:dyDescent="0.15">
      <c r="A218" s="35" t="s">
        <v>375</v>
      </c>
      <c r="B218" s="35">
        <v>3</v>
      </c>
      <c r="C218" s="39">
        <v>7</v>
      </c>
      <c r="D218" s="35" t="s">
        <v>530</v>
      </c>
      <c r="F218" s="40" t="s">
        <v>552</v>
      </c>
      <c r="L218" s="58" t="e">
        <f>SUM(L201:L204)</f>
        <v>#REF!</v>
      </c>
    </row>
    <row r="219" spans="1:12" x14ac:dyDescent="0.15">
      <c r="A219" s="35" t="s">
        <v>375</v>
      </c>
      <c r="B219" s="35">
        <v>3</v>
      </c>
      <c r="C219" s="39">
        <v>7</v>
      </c>
      <c r="D219" s="35" t="s">
        <v>530</v>
      </c>
      <c r="F219" s="40" t="s">
        <v>553</v>
      </c>
      <c r="L219" s="63" t="e">
        <f>仮使用認定申請書【第一面】!#REF!</f>
        <v>#REF!</v>
      </c>
    </row>
    <row r="220" spans="1:12" x14ac:dyDescent="0.15">
      <c r="A220" s="35" t="s">
        <v>375</v>
      </c>
      <c r="B220" s="35">
        <v>3</v>
      </c>
      <c r="C220" s="39">
        <v>7</v>
      </c>
      <c r="D220" s="35" t="s">
        <v>530</v>
      </c>
      <c r="F220" s="40" t="s">
        <v>554</v>
      </c>
      <c r="L220" s="63" t="e">
        <f>仮使用認定申請書【第一面】!#REF!</f>
        <v>#REF!</v>
      </c>
    </row>
    <row r="221" spans="1:12" x14ac:dyDescent="0.15">
      <c r="A221" s="35" t="s">
        <v>375</v>
      </c>
      <c r="B221" s="35">
        <v>3</v>
      </c>
      <c r="C221" s="39">
        <v>7</v>
      </c>
      <c r="D221" s="35" t="s">
        <v>530</v>
      </c>
      <c r="F221" s="40" t="s">
        <v>555</v>
      </c>
      <c r="L221" s="58" t="e">
        <f>仮使用認定申請書【第一面】!#REF!</f>
        <v>#REF!</v>
      </c>
    </row>
    <row r="222" spans="1:12" x14ac:dyDescent="0.15">
      <c r="A222" s="35" t="s">
        <v>375</v>
      </c>
      <c r="B222" s="35">
        <v>3</v>
      </c>
      <c r="C222" s="35">
        <v>8</v>
      </c>
      <c r="D222" s="40" t="s">
        <v>556</v>
      </c>
      <c r="F222" s="35" t="s">
        <v>557</v>
      </c>
      <c r="K222" s="35">
        <v>4</v>
      </c>
      <c r="L222" s="58" t="str">
        <f>INDEX(リスト!$G$2:$G$68,K222)</f>
        <v>08030</v>
      </c>
    </row>
    <row r="223" spans="1:12" x14ac:dyDescent="0.15">
      <c r="A223" s="35" t="s">
        <v>375</v>
      </c>
      <c r="B223" s="35">
        <v>3</v>
      </c>
      <c r="C223" s="35">
        <v>8</v>
      </c>
      <c r="D223" s="40" t="s">
        <v>556</v>
      </c>
      <c r="F223" s="35" t="s">
        <v>558</v>
      </c>
      <c r="L223" s="58" t="str">
        <f>VLOOKUP('データ(非表示)'!K222,リスト!$A$2:$H$68,8,FALSE)</f>
        <v>共同住宅</v>
      </c>
    </row>
    <row r="224" spans="1:12" x14ac:dyDescent="0.15">
      <c r="A224" s="35" t="s">
        <v>375</v>
      </c>
      <c r="B224" s="35">
        <v>3</v>
      </c>
      <c r="C224" s="35">
        <v>8</v>
      </c>
      <c r="D224" s="40" t="s">
        <v>556</v>
      </c>
      <c r="F224" s="35" t="s">
        <v>559</v>
      </c>
      <c r="L224" s="58" t="e">
        <f>仮使用認定申請書【第一面】!#REF!</f>
        <v>#REF!</v>
      </c>
    </row>
    <row r="225" spans="1:12" x14ac:dyDescent="0.15">
      <c r="A225" s="35" t="s">
        <v>375</v>
      </c>
      <c r="B225" s="35">
        <v>3</v>
      </c>
      <c r="C225" s="35">
        <v>9</v>
      </c>
      <c r="D225" s="40" t="s">
        <v>560</v>
      </c>
      <c r="F225" s="35" t="s">
        <v>561</v>
      </c>
      <c r="K225" s="35" t="b">
        <v>0</v>
      </c>
    </row>
    <row r="226" spans="1:12" x14ac:dyDescent="0.15">
      <c r="A226" s="35" t="s">
        <v>375</v>
      </c>
      <c r="B226" s="35">
        <v>3</v>
      </c>
      <c r="C226" s="35">
        <v>9</v>
      </c>
      <c r="D226" s="40" t="s">
        <v>560</v>
      </c>
      <c r="F226" s="35" t="s">
        <v>562</v>
      </c>
      <c r="K226" s="35" t="b">
        <v>1</v>
      </c>
    </row>
    <row r="227" spans="1:12" x14ac:dyDescent="0.15">
      <c r="A227" s="35" t="s">
        <v>375</v>
      </c>
      <c r="B227" s="35">
        <v>3</v>
      </c>
      <c r="C227" s="35">
        <v>9</v>
      </c>
      <c r="D227" s="40" t="s">
        <v>560</v>
      </c>
      <c r="F227" s="35" t="s">
        <v>563</v>
      </c>
      <c r="K227" s="35" t="b">
        <v>1</v>
      </c>
    </row>
    <row r="228" spans="1:12" x14ac:dyDescent="0.15">
      <c r="A228" s="35" t="s">
        <v>375</v>
      </c>
      <c r="B228" s="35">
        <v>3</v>
      </c>
      <c r="C228" s="35">
        <v>9</v>
      </c>
      <c r="D228" s="40" t="s">
        <v>560</v>
      </c>
      <c r="F228" s="35" t="s">
        <v>564</v>
      </c>
      <c r="K228" s="35" t="b">
        <v>1</v>
      </c>
    </row>
    <row r="229" spans="1:12" x14ac:dyDescent="0.15">
      <c r="A229" s="35" t="s">
        <v>375</v>
      </c>
      <c r="B229" s="35">
        <v>3</v>
      </c>
      <c r="C229" s="35">
        <v>9</v>
      </c>
      <c r="D229" s="40" t="s">
        <v>560</v>
      </c>
      <c r="F229" s="35" t="s">
        <v>565</v>
      </c>
      <c r="K229" s="35" t="b">
        <v>1</v>
      </c>
    </row>
    <row r="230" spans="1:12" x14ac:dyDescent="0.15">
      <c r="A230" s="35" t="s">
        <v>375</v>
      </c>
      <c r="B230" s="35">
        <v>3</v>
      </c>
      <c r="C230" s="35">
        <v>9</v>
      </c>
      <c r="D230" s="40" t="s">
        <v>560</v>
      </c>
      <c r="F230" s="35" t="s">
        <v>566</v>
      </c>
      <c r="K230" s="35" t="b">
        <v>1</v>
      </c>
    </row>
    <row r="231" spans="1:12" x14ac:dyDescent="0.15">
      <c r="A231" s="35" t="s">
        <v>375</v>
      </c>
      <c r="B231" s="35">
        <v>3</v>
      </c>
      <c r="C231" s="35">
        <v>9</v>
      </c>
      <c r="D231" s="40" t="s">
        <v>560</v>
      </c>
      <c r="F231" s="35" t="s">
        <v>567</v>
      </c>
      <c r="K231" s="35" t="b">
        <v>1</v>
      </c>
    </row>
    <row r="232" spans="1:12" x14ac:dyDescent="0.15">
      <c r="A232" s="35" t="s">
        <v>375</v>
      </c>
      <c r="B232" s="35">
        <v>3</v>
      </c>
      <c r="C232" s="35">
        <v>10</v>
      </c>
      <c r="D232" s="40" t="s">
        <v>568</v>
      </c>
      <c r="F232" s="35" t="s">
        <v>569</v>
      </c>
      <c r="L232" s="58" t="e">
        <f>仮使用認定申請書【第一面】!#REF!</f>
        <v>#REF!</v>
      </c>
    </row>
    <row r="233" spans="1:12" x14ac:dyDescent="0.15">
      <c r="A233" s="35" t="s">
        <v>375</v>
      </c>
      <c r="B233" s="35">
        <v>3</v>
      </c>
      <c r="C233" s="35">
        <v>10</v>
      </c>
      <c r="D233" s="40" t="s">
        <v>568</v>
      </c>
      <c r="F233" s="35" t="s">
        <v>570</v>
      </c>
      <c r="L233" s="58" t="e">
        <f>仮使用認定申請書【第一面】!#REF!</f>
        <v>#REF!</v>
      </c>
    </row>
    <row r="234" spans="1:12" x14ac:dyDescent="0.15">
      <c r="A234" s="35" t="s">
        <v>375</v>
      </c>
      <c r="B234" s="35">
        <v>3</v>
      </c>
      <c r="C234" s="35">
        <v>10</v>
      </c>
      <c r="D234" s="40" t="s">
        <v>568</v>
      </c>
      <c r="F234" s="35" t="s">
        <v>571</v>
      </c>
      <c r="L234" s="58" t="e">
        <f>SUM(L232:L233)</f>
        <v>#REF!</v>
      </c>
    </row>
    <row r="235" spans="1:12" x14ac:dyDescent="0.15">
      <c r="A235" s="35" t="s">
        <v>375</v>
      </c>
      <c r="B235" s="35">
        <v>3</v>
      </c>
      <c r="C235" s="35">
        <v>10</v>
      </c>
      <c r="D235" s="40" t="s">
        <v>568</v>
      </c>
      <c r="F235" s="35" t="s">
        <v>572</v>
      </c>
      <c r="L235" s="63" t="e">
        <f>仮使用認定申請書【第一面】!#REF!</f>
        <v>#REF!</v>
      </c>
    </row>
    <row r="236" spans="1:12" x14ac:dyDescent="0.15">
      <c r="A236" s="35" t="s">
        <v>375</v>
      </c>
      <c r="B236" s="35">
        <v>3</v>
      </c>
      <c r="C236" s="35">
        <v>11</v>
      </c>
      <c r="D236" s="40" t="s">
        <v>573</v>
      </c>
      <c r="F236" s="35" t="s">
        <v>574</v>
      </c>
      <c r="L236" s="58" t="e">
        <f>仮使用認定申請書【第一面】!#REF!</f>
        <v>#REF!</v>
      </c>
    </row>
    <row r="237" spans="1:12" x14ac:dyDescent="0.15">
      <c r="A237" s="35" t="s">
        <v>375</v>
      </c>
      <c r="B237" s="35">
        <v>3</v>
      </c>
      <c r="C237" s="35">
        <v>11</v>
      </c>
      <c r="D237" s="40" t="s">
        <v>573</v>
      </c>
      <c r="F237" s="35" t="s">
        <v>575</v>
      </c>
      <c r="L237" s="58" t="e">
        <f>仮使用認定申請書【第一面】!#REF!</f>
        <v>#REF!</v>
      </c>
    </row>
    <row r="238" spans="1:12" x14ac:dyDescent="0.15">
      <c r="A238" s="35" t="s">
        <v>375</v>
      </c>
      <c r="B238" s="35">
        <v>3</v>
      </c>
      <c r="C238" s="35">
        <v>11</v>
      </c>
      <c r="D238" s="40" t="s">
        <v>573</v>
      </c>
      <c r="F238" s="35" t="s">
        <v>576</v>
      </c>
      <c r="L238" s="58" t="e">
        <f>SUM(L236:L237)</f>
        <v>#REF!</v>
      </c>
    </row>
    <row r="239" spans="1:12" x14ac:dyDescent="0.15">
      <c r="A239" s="35" t="s">
        <v>375</v>
      </c>
      <c r="B239" s="35">
        <v>3</v>
      </c>
      <c r="C239" s="35">
        <v>11</v>
      </c>
      <c r="D239" s="40" t="s">
        <v>573</v>
      </c>
      <c r="F239" s="35" t="s">
        <v>577</v>
      </c>
      <c r="L239" s="58" t="e">
        <f>仮使用認定申請書【第一面】!#REF!</f>
        <v>#REF!</v>
      </c>
    </row>
    <row r="240" spans="1:12" x14ac:dyDescent="0.15">
      <c r="A240" s="35" t="s">
        <v>375</v>
      </c>
      <c r="B240" s="35">
        <v>3</v>
      </c>
      <c r="C240" s="35">
        <v>11</v>
      </c>
      <c r="D240" s="40" t="s">
        <v>573</v>
      </c>
      <c r="F240" s="35" t="s">
        <v>578</v>
      </c>
      <c r="L240" s="58" t="e">
        <f>仮使用認定申請書【第一面】!#REF!</f>
        <v>#REF!</v>
      </c>
    </row>
    <row r="241" spans="1:12" x14ac:dyDescent="0.15">
      <c r="A241" s="35" t="s">
        <v>375</v>
      </c>
      <c r="B241" s="35">
        <v>3</v>
      </c>
      <c r="C241" s="35">
        <v>11</v>
      </c>
      <c r="D241" s="40" t="s">
        <v>573</v>
      </c>
      <c r="F241" s="35" t="s">
        <v>579</v>
      </c>
      <c r="L241" s="58" t="e">
        <f>SUM(L239:L240)</f>
        <v>#REF!</v>
      </c>
    </row>
    <row r="242" spans="1:12" x14ac:dyDescent="0.15">
      <c r="A242" s="35" t="s">
        <v>375</v>
      </c>
      <c r="B242" s="35">
        <v>3</v>
      </c>
      <c r="C242" s="35">
        <v>11</v>
      </c>
      <c r="D242" s="40" t="s">
        <v>573</v>
      </c>
      <c r="F242" s="35" t="s">
        <v>580</v>
      </c>
      <c r="L242" s="58" t="e">
        <f>仮使用認定申請書【第一面】!#REF!</f>
        <v>#REF!</v>
      </c>
    </row>
    <row r="243" spans="1:12" x14ac:dyDescent="0.15">
      <c r="A243" s="35" t="s">
        <v>375</v>
      </c>
      <c r="B243" s="35">
        <v>3</v>
      </c>
      <c r="C243" s="35">
        <v>11</v>
      </c>
      <c r="D243" s="40" t="s">
        <v>573</v>
      </c>
      <c r="F243" s="35" t="s">
        <v>581</v>
      </c>
      <c r="L243" s="58" t="e">
        <f>仮使用認定申請書【第一面】!#REF!</f>
        <v>#REF!</v>
      </c>
    </row>
    <row r="244" spans="1:12" x14ac:dyDescent="0.15">
      <c r="A244" s="35" t="s">
        <v>375</v>
      </c>
      <c r="B244" s="35">
        <v>3</v>
      </c>
      <c r="C244" s="35">
        <v>11</v>
      </c>
      <c r="D244" s="40" t="s">
        <v>573</v>
      </c>
      <c r="F244" s="35" t="s">
        <v>582</v>
      </c>
      <c r="L244" s="58" t="e">
        <f>SUM(L242:L243)</f>
        <v>#REF!</v>
      </c>
    </row>
    <row r="245" spans="1:12" x14ac:dyDescent="0.15">
      <c r="A245" s="35" t="s">
        <v>375</v>
      </c>
      <c r="B245" s="35">
        <v>3</v>
      </c>
      <c r="C245" s="35">
        <v>11</v>
      </c>
      <c r="D245" s="40" t="s">
        <v>573</v>
      </c>
      <c r="F245" s="35" t="s">
        <v>583</v>
      </c>
      <c r="L245" s="58" t="e">
        <f>仮使用認定申請書【第一面】!#REF!</f>
        <v>#REF!</v>
      </c>
    </row>
    <row r="246" spans="1:12" x14ac:dyDescent="0.15">
      <c r="A246" s="35" t="s">
        <v>375</v>
      </c>
      <c r="B246" s="35">
        <v>3</v>
      </c>
      <c r="C246" s="35">
        <v>11</v>
      </c>
      <c r="D246" s="40" t="s">
        <v>573</v>
      </c>
      <c r="F246" s="35" t="s">
        <v>584</v>
      </c>
      <c r="L246" s="58" t="e">
        <f>仮使用認定申請書【第一面】!#REF!</f>
        <v>#REF!</v>
      </c>
    </row>
    <row r="247" spans="1:12" x14ac:dyDescent="0.15">
      <c r="A247" s="35" t="s">
        <v>375</v>
      </c>
      <c r="B247" s="35">
        <v>3</v>
      </c>
      <c r="C247" s="35">
        <v>11</v>
      </c>
      <c r="D247" s="40" t="s">
        <v>573</v>
      </c>
      <c r="F247" s="35" t="s">
        <v>585</v>
      </c>
      <c r="L247" s="58" t="e">
        <f>SUM(L245:L246)</f>
        <v>#REF!</v>
      </c>
    </row>
    <row r="248" spans="1:12" x14ac:dyDescent="0.15">
      <c r="A248" s="35" t="s">
        <v>375</v>
      </c>
      <c r="B248" s="35">
        <v>3</v>
      </c>
      <c r="C248" s="35">
        <v>11</v>
      </c>
      <c r="D248" s="40" t="s">
        <v>573</v>
      </c>
      <c r="F248" s="35" t="s">
        <v>586</v>
      </c>
      <c r="L248" s="58" t="e">
        <f>仮使用認定申請書【第一面】!#REF!</f>
        <v>#REF!</v>
      </c>
    </row>
    <row r="249" spans="1:12" x14ac:dyDescent="0.15">
      <c r="A249" s="35" t="s">
        <v>375</v>
      </c>
      <c r="B249" s="35">
        <v>3</v>
      </c>
      <c r="C249" s="35">
        <v>11</v>
      </c>
      <c r="D249" s="40" t="s">
        <v>573</v>
      </c>
      <c r="F249" s="35" t="s">
        <v>587</v>
      </c>
      <c r="L249" s="58" t="e">
        <f>仮使用認定申請書【第一面】!#REF!</f>
        <v>#REF!</v>
      </c>
    </row>
    <row r="250" spans="1:12" x14ac:dyDescent="0.15">
      <c r="A250" s="35" t="s">
        <v>375</v>
      </c>
      <c r="B250" s="35">
        <v>3</v>
      </c>
      <c r="C250" s="35">
        <v>11</v>
      </c>
      <c r="D250" s="40" t="s">
        <v>573</v>
      </c>
      <c r="F250" s="35" t="s">
        <v>588</v>
      </c>
      <c r="L250" s="58" t="e">
        <f>SUM(L248:L249)</f>
        <v>#REF!</v>
      </c>
    </row>
    <row r="251" spans="1:12" x14ac:dyDescent="0.15">
      <c r="A251" s="35" t="s">
        <v>375</v>
      </c>
      <c r="B251" s="35">
        <v>3</v>
      </c>
      <c r="C251" s="35">
        <v>11</v>
      </c>
      <c r="D251" s="40" t="s">
        <v>573</v>
      </c>
      <c r="F251" s="35" t="s">
        <v>589</v>
      </c>
      <c r="L251" s="58" t="e">
        <f>仮使用認定申請書【第一面】!#REF!</f>
        <v>#REF!</v>
      </c>
    </row>
    <row r="252" spans="1:12" x14ac:dyDescent="0.15">
      <c r="A252" s="35" t="s">
        <v>375</v>
      </c>
      <c r="B252" s="35">
        <v>3</v>
      </c>
      <c r="C252" s="35">
        <v>11</v>
      </c>
      <c r="D252" s="40" t="s">
        <v>573</v>
      </c>
      <c r="F252" s="35" t="s">
        <v>590</v>
      </c>
      <c r="L252" s="63" t="e">
        <f>仮使用認定申請書【第一面】!#REF!</f>
        <v>#REF!</v>
      </c>
    </row>
    <row r="253" spans="1:12" x14ac:dyDescent="0.15">
      <c r="A253" s="35" t="s">
        <v>375</v>
      </c>
      <c r="B253" s="35">
        <v>3</v>
      </c>
      <c r="C253" s="35">
        <v>12</v>
      </c>
      <c r="D253" s="40" t="s">
        <v>591</v>
      </c>
      <c r="F253" s="40" t="s">
        <v>592</v>
      </c>
      <c r="L253" s="58" t="e">
        <f>仮使用認定申請書【第一面】!#REF!</f>
        <v>#REF!</v>
      </c>
    </row>
    <row r="254" spans="1:12" x14ac:dyDescent="0.15">
      <c r="A254" s="35" t="s">
        <v>375</v>
      </c>
      <c r="B254" s="35">
        <v>3</v>
      </c>
      <c r="C254" s="35">
        <v>12</v>
      </c>
      <c r="D254" s="40" t="s">
        <v>591</v>
      </c>
      <c r="F254" s="39" t="s">
        <v>593</v>
      </c>
      <c r="L254" s="58" t="e">
        <f>仮使用認定申請書【第一面】!#REF!</f>
        <v>#REF!</v>
      </c>
    </row>
    <row r="255" spans="1:12" x14ac:dyDescent="0.15">
      <c r="A255" s="35" t="s">
        <v>375</v>
      </c>
      <c r="B255" s="35">
        <v>3</v>
      </c>
      <c r="C255" s="35">
        <v>13</v>
      </c>
      <c r="D255" s="40" t="s">
        <v>594</v>
      </c>
      <c r="F255" s="40" t="s">
        <v>595</v>
      </c>
      <c r="L255" s="58" t="e">
        <f>仮使用認定申請書【第一面】!#REF!</f>
        <v>#REF!</v>
      </c>
    </row>
    <row r="256" spans="1:12" x14ac:dyDescent="0.15">
      <c r="A256" s="35" t="s">
        <v>375</v>
      </c>
      <c r="B256" s="35">
        <v>3</v>
      </c>
      <c r="C256" s="35">
        <v>13</v>
      </c>
      <c r="D256" s="40" t="s">
        <v>594</v>
      </c>
      <c r="F256" s="40" t="s">
        <v>596</v>
      </c>
      <c r="L256" s="58" t="e">
        <f>仮使用認定申請書【第一面】!#REF!</f>
        <v>#REF!</v>
      </c>
    </row>
    <row r="257" spans="1:12" x14ac:dyDescent="0.15">
      <c r="A257" s="35" t="s">
        <v>375</v>
      </c>
      <c r="B257" s="35">
        <v>3</v>
      </c>
      <c r="C257" s="35">
        <v>13</v>
      </c>
      <c r="D257" s="40" t="s">
        <v>594</v>
      </c>
      <c r="F257" s="40" t="s">
        <v>597</v>
      </c>
      <c r="L257" s="58" t="e">
        <f>仮使用認定申請書【第一面】!#REF!</f>
        <v>#REF!</v>
      </c>
    </row>
    <row r="258" spans="1:12" x14ac:dyDescent="0.15">
      <c r="A258" s="35" t="s">
        <v>375</v>
      </c>
      <c r="B258" s="35">
        <v>3</v>
      </c>
      <c r="C258" s="35">
        <v>13</v>
      </c>
      <c r="D258" s="40" t="s">
        <v>594</v>
      </c>
      <c r="F258" s="40" t="s">
        <v>598</v>
      </c>
      <c r="L258" s="58" t="e">
        <f>仮使用認定申請書【第一面】!#REF!</f>
        <v>#REF!</v>
      </c>
    </row>
    <row r="259" spans="1:12" x14ac:dyDescent="0.15">
      <c r="A259" s="35" t="s">
        <v>375</v>
      </c>
      <c r="B259" s="35">
        <v>3</v>
      </c>
      <c r="C259" s="35">
        <v>13</v>
      </c>
      <c r="D259" s="40" t="s">
        <v>594</v>
      </c>
      <c r="F259" s="40" t="s">
        <v>599</v>
      </c>
      <c r="L259" s="58" t="e">
        <f>仮使用認定申請書【第一面】!#REF!</f>
        <v>#REF!</v>
      </c>
    </row>
    <row r="260" spans="1:12" x14ac:dyDescent="0.15">
      <c r="A260" s="35" t="s">
        <v>375</v>
      </c>
      <c r="B260" s="35">
        <v>3</v>
      </c>
      <c r="C260" s="35">
        <v>13</v>
      </c>
      <c r="D260" s="40" t="s">
        <v>594</v>
      </c>
      <c r="F260" s="40" t="s">
        <v>600</v>
      </c>
      <c r="L260" s="58" t="e">
        <f>仮使用認定申請書【第一面】!#REF!</f>
        <v>#REF!</v>
      </c>
    </row>
    <row r="261" spans="1:12" x14ac:dyDescent="0.15">
      <c r="A261" s="35" t="s">
        <v>375</v>
      </c>
      <c r="B261" s="35">
        <v>3</v>
      </c>
      <c r="C261" s="35">
        <v>13</v>
      </c>
      <c r="D261" s="40" t="s">
        <v>594</v>
      </c>
      <c r="F261" s="40" t="s">
        <v>601</v>
      </c>
      <c r="K261" s="35">
        <v>1</v>
      </c>
      <c r="L261" s="58">
        <f>INDEX(リスト!$I$2:$I$8,'データ(非表示)'!K261)</f>
        <v>0</v>
      </c>
    </row>
    <row r="262" spans="1:12" x14ac:dyDescent="0.15">
      <c r="A262" s="35" t="s">
        <v>375</v>
      </c>
      <c r="B262" s="35">
        <v>3</v>
      </c>
      <c r="C262" s="35">
        <v>13</v>
      </c>
      <c r="D262" s="40" t="s">
        <v>594</v>
      </c>
      <c r="F262" s="35" t="s">
        <v>602</v>
      </c>
      <c r="K262" s="35">
        <v>1</v>
      </c>
      <c r="L262" s="58">
        <f>INDEX(リスト!$I$2:$I$8,'データ(非表示)'!K262)</f>
        <v>0</v>
      </c>
    </row>
    <row r="263" spans="1:12" x14ac:dyDescent="0.15">
      <c r="A263" s="35" t="s">
        <v>375</v>
      </c>
      <c r="B263" s="35">
        <v>3</v>
      </c>
      <c r="C263" s="35">
        <v>13</v>
      </c>
      <c r="D263" s="40" t="s">
        <v>594</v>
      </c>
      <c r="F263" s="40" t="s">
        <v>603</v>
      </c>
      <c r="K263" s="35" t="b">
        <v>1</v>
      </c>
    </row>
    <row r="264" spans="1:12" x14ac:dyDescent="0.15">
      <c r="A264" s="35" t="s">
        <v>375</v>
      </c>
      <c r="B264" s="35">
        <v>3</v>
      </c>
      <c r="C264" s="35">
        <v>13</v>
      </c>
      <c r="D264" s="40" t="s">
        <v>594</v>
      </c>
      <c r="F264" s="40" t="s">
        <v>604</v>
      </c>
      <c r="K264" s="35" t="b">
        <v>1</v>
      </c>
    </row>
    <row r="265" spans="1:12" x14ac:dyDescent="0.15">
      <c r="A265" s="35" t="s">
        <v>375</v>
      </c>
      <c r="B265" s="35">
        <v>3</v>
      </c>
      <c r="C265" s="35">
        <v>13</v>
      </c>
      <c r="D265" s="40" t="s">
        <v>594</v>
      </c>
      <c r="F265" s="40" t="s">
        <v>605</v>
      </c>
      <c r="K265" s="35" t="b">
        <v>1</v>
      </c>
    </row>
    <row r="266" spans="1:12" x14ac:dyDescent="0.15">
      <c r="A266" s="35" t="s">
        <v>375</v>
      </c>
      <c r="B266" s="35">
        <v>3</v>
      </c>
      <c r="C266" s="35">
        <v>13</v>
      </c>
      <c r="D266" s="40" t="s">
        <v>594</v>
      </c>
      <c r="F266" s="40" t="s">
        <v>606</v>
      </c>
      <c r="K266" s="35" t="b">
        <v>1</v>
      </c>
    </row>
    <row r="267" spans="1:12" x14ac:dyDescent="0.15">
      <c r="A267" s="35" t="s">
        <v>375</v>
      </c>
      <c r="B267" s="35">
        <v>3</v>
      </c>
      <c r="C267" s="35">
        <v>13</v>
      </c>
      <c r="D267" s="40" t="s">
        <v>594</v>
      </c>
      <c r="F267" s="40" t="s">
        <v>607</v>
      </c>
      <c r="K267" s="35" t="b">
        <v>1</v>
      </c>
    </row>
    <row r="268" spans="1:12" x14ac:dyDescent="0.15">
      <c r="A268" s="35" t="s">
        <v>375</v>
      </c>
      <c r="B268" s="35">
        <v>3</v>
      </c>
      <c r="C268" s="35">
        <v>14</v>
      </c>
      <c r="D268" s="35" t="s">
        <v>608</v>
      </c>
      <c r="F268" s="35" t="s">
        <v>609</v>
      </c>
      <c r="L268" s="58" t="e">
        <f>仮使用認定申請書【第一面】!#REF!</f>
        <v>#REF!</v>
      </c>
    </row>
    <row r="269" spans="1:12" x14ac:dyDescent="0.15">
      <c r="A269" s="35" t="s">
        <v>375</v>
      </c>
      <c r="B269" s="35">
        <v>3</v>
      </c>
      <c r="C269" s="35">
        <v>14</v>
      </c>
      <c r="D269" s="35" t="s">
        <v>608</v>
      </c>
      <c r="F269" s="35" t="s">
        <v>610</v>
      </c>
      <c r="L269" s="58" t="e">
        <f>仮使用認定申請書【第一面】!#REF!</f>
        <v>#REF!</v>
      </c>
    </row>
    <row r="270" spans="1:12" x14ac:dyDescent="0.15">
      <c r="A270" s="35" t="s">
        <v>375</v>
      </c>
      <c r="B270" s="35">
        <v>3</v>
      </c>
      <c r="C270" s="35">
        <v>14</v>
      </c>
      <c r="D270" s="35" t="s">
        <v>608</v>
      </c>
      <c r="F270" s="35" t="s">
        <v>611</v>
      </c>
      <c r="K270" s="35" t="e">
        <f>仮使用認定申請書【第一面】!#REF!</f>
        <v>#REF!</v>
      </c>
    </row>
    <row r="271" spans="1:12" x14ac:dyDescent="0.15">
      <c r="A271" s="35" t="s">
        <v>375</v>
      </c>
      <c r="B271" s="35">
        <v>3</v>
      </c>
      <c r="C271" s="35">
        <v>15</v>
      </c>
      <c r="D271" s="35" t="s">
        <v>612</v>
      </c>
      <c r="F271" s="35" t="s">
        <v>613</v>
      </c>
      <c r="L271" s="58" t="e">
        <f>仮使用認定申請書【第一面】!#REF!</f>
        <v>#REF!</v>
      </c>
    </row>
    <row r="272" spans="1:12" x14ac:dyDescent="0.15">
      <c r="A272" s="35" t="s">
        <v>375</v>
      </c>
      <c r="B272" s="35">
        <v>3</v>
      </c>
      <c r="C272" s="35">
        <v>15</v>
      </c>
      <c r="D272" s="35" t="s">
        <v>612</v>
      </c>
      <c r="F272" s="35" t="s">
        <v>614</v>
      </c>
      <c r="L272" s="58" t="e">
        <f>仮使用認定申請書【第一面】!#REF!</f>
        <v>#REF!</v>
      </c>
    </row>
    <row r="273" spans="1:12" x14ac:dyDescent="0.15">
      <c r="A273" s="35" t="s">
        <v>375</v>
      </c>
      <c r="B273" s="35">
        <v>3</v>
      </c>
      <c r="C273" s="35">
        <v>15</v>
      </c>
      <c r="D273" s="35" t="s">
        <v>612</v>
      </c>
      <c r="F273" s="35" t="s">
        <v>615</v>
      </c>
      <c r="L273" s="58" t="e">
        <f>仮使用認定申請書【第一面】!#REF!</f>
        <v>#REF!</v>
      </c>
    </row>
    <row r="274" spans="1:12" x14ac:dyDescent="0.15">
      <c r="A274" s="35" t="s">
        <v>375</v>
      </c>
      <c r="B274" s="35">
        <v>3</v>
      </c>
      <c r="C274" s="35">
        <v>16</v>
      </c>
      <c r="D274" s="35" t="s">
        <v>616</v>
      </c>
      <c r="F274" s="35" t="s">
        <v>617</v>
      </c>
      <c r="L274" s="58" t="e">
        <f>仮使用認定申請書【第一面】!#REF!</f>
        <v>#REF!</v>
      </c>
    </row>
    <row r="275" spans="1:12" x14ac:dyDescent="0.15">
      <c r="A275" s="35" t="s">
        <v>375</v>
      </c>
      <c r="B275" s="35">
        <v>3</v>
      </c>
      <c r="C275" s="35">
        <v>16</v>
      </c>
      <c r="D275" s="35" t="s">
        <v>616</v>
      </c>
      <c r="F275" s="35" t="s">
        <v>618</v>
      </c>
      <c r="L275" s="58" t="e">
        <f>仮使用認定申請書【第一面】!#REF!</f>
        <v>#REF!</v>
      </c>
    </row>
    <row r="276" spans="1:12" x14ac:dyDescent="0.15">
      <c r="A276" s="35" t="s">
        <v>375</v>
      </c>
      <c r="B276" s="35">
        <v>3</v>
      </c>
      <c r="C276" s="35">
        <v>16</v>
      </c>
      <c r="D276" s="35" t="s">
        <v>616</v>
      </c>
      <c r="F276" s="35" t="s">
        <v>619</v>
      </c>
      <c r="L276" s="58" t="e">
        <f>仮使用認定申請書【第一面】!#REF!</f>
        <v>#REF!</v>
      </c>
    </row>
    <row r="277" spans="1:12" x14ac:dyDescent="0.15">
      <c r="A277" s="35" t="s">
        <v>375</v>
      </c>
      <c r="B277" s="35">
        <v>3</v>
      </c>
      <c r="C277" s="35">
        <v>17</v>
      </c>
      <c r="D277" s="35" t="s">
        <v>620</v>
      </c>
      <c r="F277" s="35" t="s">
        <v>621</v>
      </c>
      <c r="L277" s="58" t="e">
        <f>仮使用認定申請書【第一面】!#REF!</f>
        <v>#REF!</v>
      </c>
    </row>
    <row r="278" spans="1:12" x14ac:dyDescent="0.15">
      <c r="A278" s="35" t="s">
        <v>375</v>
      </c>
      <c r="B278" s="35">
        <v>3</v>
      </c>
      <c r="C278" s="35">
        <v>17</v>
      </c>
      <c r="D278" s="35" t="s">
        <v>620</v>
      </c>
      <c r="F278" s="35" t="s">
        <v>622</v>
      </c>
      <c r="L278" s="58" t="e">
        <f>仮使用認定申請書【第一面】!#REF!</f>
        <v>#REF!</v>
      </c>
    </row>
    <row r="279" spans="1:12" x14ac:dyDescent="0.15">
      <c r="A279" s="35" t="s">
        <v>375</v>
      </c>
      <c r="B279" s="35">
        <v>3</v>
      </c>
      <c r="C279" s="35">
        <v>17</v>
      </c>
      <c r="D279" s="35" t="s">
        <v>620</v>
      </c>
      <c r="F279" s="35" t="s">
        <v>623</v>
      </c>
      <c r="L279" s="58" t="e">
        <f>仮使用認定申請書【第一面】!#REF!</f>
        <v>#REF!</v>
      </c>
    </row>
    <row r="280" spans="1:12" x14ac:dyDescent="0.15">
      <c r="A280" s="35" t="s">
        <v>375</v>
      </c>
      <c r="B280" s="35">
        <v>3</v>
      </c>
      <c r="C280" s="35">
        <v>17</v>
      </c>
      <c r="D280" s="35" t="s">
        <v>620</v>
      </c>
      <c r="F280" s="35" t="s">
        <v>624</v>
      </c>
      <c r="L280" s="58" t="e">
        <f>仮使用認定申請書【第一面】!#REF!</f>
        <v>#REF!</v>
      </c>
    </row>
    <row r="281" spans="1:12" x14ac:dyDescent="0.15">
      <c r="A281" s="35" t="s">
        <v>375</v>
      </c>
      <c r="B281" s="35">
        <v>3</v>
      </c>
      <c r="C281" s="35">
        <v>17</v>
      </c>
      <c r="D281" s="35" t="s">
        <v>620</v>
      </c>
      <c r="F281" s="35" t="s">
        <v>625</v>
      </c>
      <c r="K281" s="35">
        <v>1</v>
      </c>
      <c r="L281" s="58">
        <f>INDEX(リスト!$J$2:$J$7,'データ(非表示)'!K281)</f>
        <v>0</v>
      </c>
    </row>
    <row r="282" spans="1:12" x14ac:dyDescent="0.15">
      <c r="A282" s="35" t="s">
        <v>375</v>
      </c>
      <c r="B282" s="35">
        <v>3</v>
      </c>
      <c r="C282" s="35">
        <v>17</v>
      </c>
      <c r="D282" s="35" t="s">
        <v>620</v>
      </c>
      <c r="F282" s="35" t="s">
        <v>626</v>
      </c>
      <c r="L282" s="58" t="e">
        <f>仮使用認定申請書【第一面】!#REF!</f>
        <v>#REF!</v>
      </c>
    </row>
    <row r="283" spans="1:12" x14ac:dyDescent="0.15">
      <c r="A283" s="35" t="s">
        <v>375</v>
      </c>
      <c r="B283" s="35">
        <v>3</v>
      </c>
      <c r="C283" s="35">
        <v>17</v>
      </c>
      <c r="D283" s="35" t="s">
        <v>620</v>
      </c>
      <c r="F283" s="35" t="s">
        <v>627</v>
      </c>
      <c r="L283" s="58" t="e">
        <f>仮使用認定申請書【第一面】!#REF!</f>
        <v>#REF!</v>
      </c>
    </row>
    <row r="284" spans="1:12" x14ac:dyDescent="0.15">
      <c r="A284" s="35" t="s">
        <v>375</v>
      </c>
      <c r="B284" s="35">
        <v>3</v>
      </c>
      <c r="C284" s="35">
        <v>17</v>
      </c>
      <c r="D284" s="35" t="s">
        <v>620</v>
      </c>
      <c r="F284" s="35" t="s">
        <v>628</v>
      </c>
      <c r="L284" s="58" t="e">
        <f>仮使用認定申請書【第一面】!#REF!</f>
        <v>#REF!</v>
      </c>
    </row>
    <row r="285" spans="1:12" x14ac:dyDescent="0.15">
      <c r="A285" s="35" t="s">
        <v>375</v>
      </c>
      <c r="B285" s="35">
        <v>3</v>
      </c>
      <c r="C285" s="35">
        <v>17</v>
      </c>
      <c r="D285" s="35" t="s">
        <v>620</v>
      </c>
      <c r="F285" s="35" t="s">
        <v>629</v>
      </c>
      <c r="L285" s="58" t="e">
        <f>仮使用認定申請書【第一面】!#REF!</f>
        <v>#REF!</v>
      </c>
    </row>
    <row r="286" spans="1:12" x14ac:dyDescent="0.15">
      <c r="A286" s="35" t="s">
        <v>375</v>
      </c>
      <c r="B286" s="35">
        <v>3</v>
      </c>
      <c r="C286" s="35">
        <v>17</v>
      </c>
      <c r="D286" s="35" t="s">
        <v>620</v>
      </c>
      <c r="F286" s="35" t="s">
        <v>630</v>
      </c>
      <c r="K286" s="35">
        <v>1</v>
      </c>
      <c r="L286" s="58">
        <f>INDEX(リスト!$J$2:$J$7,'データ(非表示)'!K286)</f>
        <v>0</v>
      </c>
    </row>
    <row r="287" spans="1:12" x14ac:dyDescent="0.15">
      <c r="A287" s="35" t="s">
        <v>375</v>
      </c>
      <c r="B287" s="35">
        <v>3</v>
      </c>
      <c r="C287" s="35">
        <v>17</v>
      </c>
      <c r="D287" s="35" t="s">
        <v>620</v>
      </c>
      <c r="F287" s="35" t="s">
        <v>631</v>
      </c>
      <c r="L287" s="58" t="e">
        <f>仮使用認定申請書【第一面】!#REF!</f>
        <v>#REF!</v>
      </c>
    </row>
    <row r="288" spans="1:12" x14ac:dyDescent="0.15">
      <c r="A288" s="35" t="s">
        <v>375</v>
      </c>
      <c r="B288" s="35">
        <v>3</v>
      </c>
      <c r="C288" s="35">
        <v>17</v>
      </c>
      <c r="D288" s="35" t="s">
        <v>620</v>
      </c>
      <c r="F288" s="35" t="s">
        <v>632</v>
      </c>
      <c r="L288" s="58" t="e">
        <f>仮使用認定申請書【第一面】!#REF!</f>
        <v>#REF!</v>
      </c>
    </row>
    <row r="289" spans="1:12" x14ac:dyDescent="0.15">
      <c r="A289" s="35" t="s">
        <v>375</v>
      </c>
      <c r="B289" s="35">
        <v>3</v>
      </c>
      <c r="C289" s="35">
        <v>17</v>
      </c>
      <c r="D289" s="35" t="s">
        <v>620</v>
      </c>
      <c r="F289" s="35" t="s">
        <v>633</v>
      </c>
      <c r="L289" s="58" t="e">
        <f>仮使用認定申請書【第一面】!#REF!</f>
        <v>#REF!</v>
      </c>
    </row>
    <row r="290" spans="1:12" x14ac:dyDescent="0.15">
      <c r="A290" s="35" t="s">
        <v>375</v>
      </c>
      <c r="B290" s="35">
        <v>3</v>
      </c>
      <c r="C290" s="35">
        <v>17</v>
      </c>
      <c r="D290" s="35" t="s">
        <v>620</v>
      </c>
      <c r="F290" s="35" t="s">
        <v>634</v>
      </c>
      <c r="L290" s="58" t="e">
        <f>仮使用認定申請書【第一面】!#REF!</f>
        <v>#REF!</v>
      </c>
    </row>
    <row r="291" spans="1:12" x14ac:dyDescent="0.15">
      <c r="A291" s="35" t="s">
        <v>375</v>
      </c>
      <c r="B291" s="35">
        <v>3</v>
      </c>
      <c r="C291" s="35">
        <v>17</v>
      </c>
      <c r="D291" s="35" t="s">
        <v>620</v>
      </c>
      <c r="F291" s="35" t="s">
        <v>635</v>
      </c>
      <c r="K291" s="35">
        <v>1</v>
      </c>
      <c r="L291" s="58">
        <f>INDEX(リスト!$J$2:$J$7,'データ(非表示)'!K291)</f>
        <v>0</v>
      </c>
    </row>
    <row r="292" spans="1:12" x14ac:dyDescent="0.15">
      <c r="A292" s="35" t="s">
        <v>375</v>
      </c>
      <c r="B292" s="35">
        <v>3</v>
      </c>
      <c r="C292" s="35">
        <v>18</v>
      </c>
      <c r="D292" s="35" t="s">
        <v>636</v>
      </c>
      <c r="F292" s="35" t="s">
        <v>637</v>
      </c>
      <c r="L292" s="58" t="e">
        <f>仮使用認定申請書【第一面】!#REF!</f>
        <v>#REF!</v>
      </c>
    </row>
    <row r="293" spans="1:12" x14ac:dyDescent="0.15">
      <c r="A293" s="35" t="s">
        <v>375</v>
      </c>
      <c r="B293" s="35">
        <v>3</v>
      </c>
      <c r="C293" s="35">
        <v>18</v>
      </c>
      <c r="D293" s="35" t="s">
        <v>636</v>
      </c>
      <c r="F293" s="35" t="s">
        <v>638</v>
      </c>
      <c r="L293" s="58" t="e">
        <f>仮使用認定申請書【第一面】!#REF!</f>
        <v>#REF!</v>
      </c>
    </row>
    <row r="294" spans="1:12" x14ac:dyDescent="0.15">
      <c r="A294" s="35" t="s">
        <v>375</v>
      </c>
      <c r="B294" s="35">
        <v>3</v>
      </c>
      <c r="C294" s="35">
        <v>18</v>
      </c>
      <c r="D294" s="35" t="s">
        <v>636</v>
      </c>
      <c r="F294" s="35" t="s">
        <v>639</v>
      </c>
      <c r="L294" s="58" t="e">
        <f>仮使用認定申請書【第一面】!#REF!</f>
        <v>#REF!</v>
      </c>
    </row>
    <row r="295" spans="1:12" x14ac:dyDescent="0.15">
      <c r="A295" s="35" t="s">
        <v>375</v>
      </c>
      <c r="B295" s="35">
        <v>3</v>
      </c>
      <c r="C295" s="35">
        <v>19</v>
      </c>
      <c r="D295" s="35" t="s">
        <v>501</v>
      </c>
      <c r="F295" s="35" t="s">
        <v>640</v>
      </c>
      <c r="L295" s="58" t="e">
        <f>仮使用認定申請書【第一面】!#REF!</f>
        <v>#REF!</v>
      </c>
    </row>
    <row r="296" spans="1:12" x14ac:dyDescent="0.15">
      <c r="A296" s="35" t="s">
        <v>375</v>
      </c>
      <c r="B296" s="35">
        <v>3</v>
      </c>
      <c r="C296" s="35">
        <v>19</v>
      </c>
      <c r="D296" s="35" t="s">
        <v>501</v>
      </c>
      <c r="F296" s="35" t="s">
        <v>641</v>
      </c>
      <c r="L296" s="58" t="e">
        <f>仮使用認定申請書【第一面】!#REF!</f>
        <v>#REF!</v>
      </c>
    </row>
    <row r="297" spans="1:12" x14ac:dyDescent="0.15">
      <c r="A297" s="35" t="s">
        <v>375</v>
      </c>
      <c r="B297" s="35">
        <v>3</v>
      </c>
      <c r="C297" s="35">
        <v>19</v>
      </c>
      <c r="D297" s="35" t="s">
        <v>501</v>
      </c>
      <c r="F297" s="35" t="s">
        <v>642</v>
      </c>
      <c r="L297" s="58" t="e">
        <f>仮使用認定申請書【第一面】!#REF!</f>
        <v>#REF!</v>
      </c>
    </row>
    <row r="298" spans="1:12" x14ac:dyDescent="0.15">
      <c r="A298" s="42" t="s">
        <v>375</v>
      </c>
      <c r="B298" s="42">
        <v>4</v>
      </c>
      <c r="C298" s="42">
        <v>1</v>
      </c>
      <c r="D298" s="42" t="s">
        <v>643</v>
      </c>
      <c r="E298" s="42"/>
      <c r="F298" s="42" t="s">
        <v>643</v>
      </c>
      <c r="G298" s="42"/>
      <c r="H298" s="42"/>
      <c r="I298" s="42"/>
      <c r="J298" s="42"/>
      <c r="K298" s="42"/>
      <c r="L298" s="60" t="e">
        <f>仮使用認定申請書【第一面】!#REF!</f>
        <v>#REF!</v>
      </c>
    </row>
    <row r="299" spans="1:12" x14ac:dyDescent="0.15">
      <c r="A299" s="35" t="s">
        <v>375</v>
      </c>
      <c r="B299" s="35">
        <v>4</v>
      </c>
      <c r="C299" s="35">
        <v>2</v>
      </c>
      <c r="D299" s="35" t="s">
        <v>644</v>
      </c>
      <c r="F299" s="35" t="s">
        <v>645</v>
      </c>
      <c r="K299" s="35">
        <v>1</v>
      </c>
      <c r="L299" s="58">
        <f>INDEX(リスト!$G$2:$G$68,K299)</f>
        <v>0</v>
      </c>
    </row>
    <row r="300" spans="1:12" x14ac:dyDescent="0.15">
      <c r="A300" s="35" t="s">
        <v>375</v>
      </c>
      <c r="B300" s="35">
        <v>4</v>
      </c>
      <c r="C300" s="35">
        <v>2</v>
      </c>
      <c r="D300" s="35" t="s">
        <v>644</v>
      </c>
      <c r="F300" s="35" t="s">
        <v>646</v>
      </c>
      <c r="L300" s="58">
        <f>VLOOKUP('データ(非表示)'!K299,リスト!$A$2:$H$68,8,FALSE)</f>
        <v>0</v>
      </c>
    </row>
    <row r="301" spans="1:12" x14ac:dyDescent="0.15">
      <c r="A301" s="35" t="s">
        <v>375</v>
      </c>
      <c r="B301" s="35">
        <v>4</v>
      </c>
      <c r="C301" s="35">
        <v>2</v>
      </c>
      <c r="D301" s="35" t="s">
        <v>644</v>
      </c>
      <c r="F301" s="35" t="s">
        <v>647</v>
      </c>
      <c r="L301" s="58" t="e">
        <f>仮使用認定申請書【第一面】!#REF!</f>
        <v>#REF!</v>
      </c>
    </row>
    <row r="302" spans="1:12" x14ac:dyDescent="0.15">
      <c r="A302" s="35" t="s">
        <v>375</v>
      </c>
      <c r="B302" s="35">
        <v>4</v>
      </c>
      <c r="C302" s="35">
        <v>2</v>
      </c>
      <c r="D302" s="35" t="s">
        <v>644</v>
      </c>
      <c r="F302" s="35" t="s">
        <v>648</v>
      </c>
      <c r="K302" s="35">
        <v>1</v>
      </c>
      <c r="L302" s="58">
        <f>INDEX(リスト!$G$2:$G$68,K302)</f>
        <v>0</v>
      </c>
    </row>
    <row r="303" spans="1:12" x14ac:dyDescent="0.15">
      <c r="A303" s="35" t="s">
        <v>375</v>
      </c>
      <c r="B303" s="35">
        <v>4</v>
      </c>
      <c r="C303" s="35">
        <v>2</v>
      </c>
      <c r="D303" s="35" t="s">
        <v>644</v>
      </c>
      <c r="F303" s="35" t="s">
        <v>649</v>
      </c>
      <c r="L303" s="58">
        <f>VLOOKUP('データ(非表示)'!K302,リスト!$A$2:$H$68,8,FALSE)</f>
        <v>0</v>
      </c>
    </row>
    <row r="304" spans="1:12" x14ac:dyDescent="0.15">
      <c r="A304" s="35" t="s">
        <v>375</v>
      </c>
      <c r="B304" s="35">
        <v>4</v>
      </c>
      <c r="C304" s="35">
        <v>2</v>
      </c>
      <c r="D304" s="35" t="s">
        <v>644</v>
      </c>
      <c r="F304" s="35" t="s">
        <v>650</v>
      </c>
      <c r="L304" s="58" t="e">
        <f>仮使用認定申請書【第一面】!#REF!</f>
        <v>#REF!</v>
      </c>
    </row>
    <row r="305" spans="1:12" x14ac:dyDescent="0.15">
      <c r="A305" s="35" t="s">
        <v>375</v>
      </c>
      <c r="B305" s="35">
        <v>4</v>
      </c>
      <c r="C305" s="35">
        <v>2</v>
      </c>
      <c r="D305" s="35" t="s">
        <v>644</v>
      </c>
      <c r="F305" s="35" t="s">
        <v>651</v>
      </c>
      <c r="K305" s="35">
        <v>1</v>
      </c>
      <c r="L305" s="58">
        <f>INDEX(リスト!$G$2:$G$68,K305)</f>
        <v>0</v>
      </c>
    </row>
    <row r="306" spans="1:12" x14ac:dyDescent="0.15">
      <c r="A306" s="35" t="s">
        <v>375</v>
      </c>
      <c r="B306" s="35">
        <v>4</v>
      </c>
      <c r="C306" s="35">
        <v>2</v>
      </c>
      <c r="D306" s="35" t="s">
        <v>644</v>
      </c>
      <c r="F306" s="35" t="s">
        <v>652</v>
      </c>
      <c r="L306" s="58">
        <f>VLOOKUP('データ(非表示)'!K305,リスト!$A$2:$H$68,8,FALSE)</f>
        <v>0</v>
      </c>
    </row>
    <row r="307" spans="1:12" x14ac:dyDescent="0.15">
      <c r="A307" s="35" t="s">
        <v>375</v>
      </c>
      <c r="B307" s="35">
        <v>4</v>
      </c>
      <c r="C307" s="35">
        <v>2</v>
      </c>
      <c r="D307" s="35" t="s">
        <v>644</v>
      </c>
      <c r="F307" s="35" t="s">
        <v>653</v>
      </c>
      <c r="L307" s="58" t="e">
        <f>仮使用認定申請書【第一面】!#REF!</f>
        <v>#REF!</v>
      </c>
    </row>
    <row r="308" spans="1:12" x14ac:dyDescent="0.15">
      <c r="A308" s="35" t="s">
        <v>375</v>
      </c>
      <c r="B308" s="35">
        <v>4</v>
      </c>
      <c r="C308" s="35">
        <v>2</v>
      </c>
      <c r="D308" s="35" t="s">
        <v>644</v>
      </c>
      <c r="F308" s="35" t="s">
        <v>654</v>
      </c>
      <c r="K308" s="35">
        <v>1</v>
      </c>
      <c r="L308" s="58">
        <f>INDEX(リスト!$G$2:$G$68,K308)</f>
        <v>0</v>
      </c>
    </row>
    <row r="309" spans="1:12" x14ac:dyDescent="0.15">
      <c r="A309" s="35" t="s">
        <v>375</v>
      </c>
      <c r="B309" s="35">
        <v>4</v>
      </c>
      <c r="C309" s="35">
        <v>2</v>
      </c>
      <c r="D309" s="35" t="s">
        <v>644</v>
      </c>
      <c r="F309" s="35" t="s">
        <v>655</v>
      </c>
      <c r="L309" s="58">
        <f>VLOOKUP('データ(非表示)'!K308,リスト!$A$2:$H$68,8,FALSE)</f>
        <v>0</v>
      </c>
    </row>
    <row r="310" spans="1:12" x14ac:dyDescent="0.15">
      <c r="A310" s="35" t="s">
        <v>375</v>
      </c>
      <c r="B310" s="35">
        <v>4</v>
      </c>
      <c r="C310" s="35">
        <v>2</v>
      </c>
      <c r="D310" s="35" t="s">
        <v>644</v>
      </c>
      <c r="F310" s="35" t="s">
        <v>656</v>
      </c>
      <c r="L310" s="58" t="e">
        <f>仮使用認定申請書【第一面】!#REF!</f>
        <v>#REF!</v>
      </c>
    </row>
    <row r="311" spans="1:12" x14ac:dyDescent="0.15">
      <c r="A311" s="35" t="s">
        <v>375</v>
      </c>
      <c r="B311" s="35">
        <v>4</v>
      </c>
      <c r="C311" s="35">
        <v>2</v>
      </c>
      <c r="D311" s="35" t="s">
        <v>644</v>
      </c>
      <c r="F311" s="35" t="s">
        <v>657</v>
      </c>
      <c r="K311" s="35">
        <v>1</v>
      </c>
      <c r="L311" s="58">
        <f>INDEX(リスト!$G$2:$G$68,K311)</f>
        <v>0</v>
      </c>
    </row>
    <row r="312" spans="1:12" x14ac:dyDescent="0.15">
      <c r="A312" s="35" t="s">
        <v>375</v>
      </c>
      <c r="B312" s="35">
        <v>4</v>
      </c>
      <c r="C312" s="35">
        <v>2</v>
      </c>
      <c r="D312" s="35" t="s">
        <v>644</v>
      </c>
      <c r="F312" s="35" t="s">
        <v>658</v>
      </c>
      <c r="L312" s="58">
        <f>VLOOKUP('データ(非表示)'!K311,リスト!$A$2:$H$68,8,FALSE)</f>
        <v>0</v>
      </c>
    </row>
    <row r="313" spans="1:12" x14ac:dyDescent="0.15">
      <c r="A313" s="35" t="s">
        <v>375</v>
      </c>
      <c r="B313" s="35">
        <v>4</v>
      </c>
      <c r="C313" s="35">
        <v>2</v>
      </c>
      <c r="D313" s="35" t="s">
        <v>644</v>
      </c>
      <c r="F313" s="35" t="s">
        <v>659</v>
      </c>
      <c r="L313" s="58" t="e">
        <f>仮使用認定申請書【第一面】!#REF!</f>
        <v>#REF!</v>
      </c>
    </row>
    <row r="314" spans="1:12" x14ac:dyDescent="0.15">
      <c r="A314" s="35" t="s">
        <v>375</v>
      </c>
      <c r="B314" s="35">
        <v>4</v>
      </c>
      <c r="C314" s="35">
        <v>3</v>
      </c>
      <c r="D314" s="40" t="s">
        <v>560</v>
      </c>
      <c r="F314" s="35" t="s">
        <v>561</v>
      </c>
      <c r="K314" s="35" t="b">
        <v>0</v>
      </c>
    </row>
    <row r="315" spans="1:12" x14ac:dyDescent="0.15">
      <c r="A315" s="35" t="s">
        <v>375</v>
      </c>
      <c r="B315" s="35">
        <v>4</v>
      </c>
      <c r="C315" s="35">
        <v>3</v>
      </c>
      <c r="D315" s="40" t="s">
        <v>560</v>
      </c>
      <c r="F315" s="35" t="s">
        <v>562</v>
      </c>
      <c r="K315" s="35" t="b">
        <v>0</v>
      </c>
    </row>
    <row r="316" spans="1:12" x14ac:dyDescent="0.15">
      <c r="A316" s="35" t="s">
        <v>375</v>
      </c>
      <c r="B316" s="35">
        <v>4</v>
      </c>
      <c r="C316" s="35">
        <v>3</v>
      </c>
      <c r="D316" s="40" t="s">
        <v>560</v>
      </c>
      <c r="F316" s="35" t="s">
        <v>563</v>
      </c>
      <c r="K316" s="35" t="b">
        <v>0</v>
      </c>
    </row>
    <row r="317" spans="1:12" x14ac:dyDescent="0.15">
      <c r="A317" s="35" t="s">
        <v>375</v>
      </c>
      <c r="B317" s="35">
        <v>4</v>
      </c>
      <c r="C317" s="35">
        <v>3</v>
      </c>
      <c r="D317" s="40" t="s">
        <v>560</v>
      </c>
      <c r="F317" s="35" t="s">
        <v>564</v>
      </c>
      <c r="K317" s="35" t="b">
        <v>0</v>
      </c>
    </row>
    <row r="318" spans="1:12" x14ac:dyDescent="0.15">
      <c r="A318" s="35" t="s">
        <v>375</v>
      </c>
      <c r="B318" s="35">
        <v>4</v>
      </c>
      <c r="C318" s="35">
        <v>3</v>
      </c>
      <c r="D318" s="40" t="s">
        <v>560</v>
      </c>
      <c r="F318" s="35" t="s">
        <v>565</v>
      </c>
      <c r="K318" s="35" t="b">
        <v>0</v>
      </c>
    </row>
    <row r="319" spans="1:12" x14ac:dyDescent="0.15">
      <c r="A319" s="35" t="s">
        <v>375</v>
      </c>
      <c r="B319" s="35">
        <v>4</v>
      </c>
      <c r="C319" s="35">
        <v>3</v>
      </c>
      <c r="D319" s="40" t="s">
        <v>560</v>
      </c>
      <c r="F319" s="35" t="s">
        <v>566</v>
      </c>
      <c r="K319" s="35" t="b">
        <v>0</v>
      </c>
    </row>
    <row r="320" spans="1:12" x14ac:dyDescent="0.15">
      <c r="A320" s="35" t="s">
        <v>375</v>
      </c>
      <c r="B320" s="35">
        <v>4</v>
      </c>
      <c r="C320" s="35">
        <v>3</v>
      </c>
      <c r="D320" s="40" t="s">
        <v>560</v>
      </c>
      <c r="F320" s="35" t="s">
        <v>567</v>
      </c>
      <c r="K320" s="35" t="b">
        <v>0</v>
      </c>
    </row>
    <row r="321" spans="1:12" x14ac:dyDescent="0.15">
      <c r="A321" s="35" t="s">
        <v>375</v>
      </c>
      <c r="B321" s="35">
        <v>4</v>
      </c>
      <c r="C321" s="35">
        <v>4</v>
      </c>
      <c r="D321" s="35" t="s">
        <v>601</v>
      </c>
      <c r="F321" s="40" t="s">
        <v>601</v>
      </c>
      <c r="K321" s="35">
        <v>1</v>
      </c>
      <c r="L321" s="58">
        <f>INDEX(リスト!$I$2:$I$8,'データ(非表示)'!K321)</f>
        <v>0</v>
      </c>
    </row>
    <row r="322" spans="1:12" x14ac:dyDescent="0.15">
      <c r="A322" s="35" t="s">
        <v>375</v>
      </c>
      <c r="B322" s="35">
        <v>4</v>
      </c>
      <c r="C322" s="35">
        <v>4</v>
      </c>
      <c r="D322" s="35" t="s">
        <v>601</v>
      </c>
      <c r="F322" s="35" t="s">
        <v>602</v>
      </c>
      <c r="K322" s="35">
        <v>1</v>
      </c>
      <c r="L322" s="58">
        <f>INDEX(リスト!$I$2:$I$8,'データ(非表示)'!K322)</f>
        <v>0</v>
      </c>
    </row>
    <row r="323" spans="1:12" x14ac:dyDescent="0.15">
      <c r="A323" s="35" t="s">
        <v>375</v>
      </c>
      <c r="B323" s="35">
        <v>4</v>
      </c>
      <c r="C323" s="35">
        <v>5</v>
      </c>
      <c r="D323" s="35" t="s">
        <v>107</v>
      </c>
      <c r="F323" s="35" t="s">
        <v>660</v>
      </c>
      <c r="K323" s="35">
        <v>1</v>
      </c>
      <c r="L323" s="58">
        <f>INDEX(リスト!$K$2:$K$8,K323)</f>
        <v>0</v>
      </c>
    </row>
    <row r="324" spans="1:12" x14ac:dyDescent="0.15">
      <c r="A324" s="35" t="s">
        <v>375</v>
      </c>
      <c r="B324" s="35">
        <v>4</v>
      </c>
      <c r="C324" s="35">
        <v>6</v>
      </c>
      <c r="D324" s="35" t="s">
        <v>661</v>
      </c>
      <c r="F324" s="13" t="s">
        <v>662</v>
      </c>
      <c r="L324" s="58" t="e">
        <f>仮使用認定申請書【第一面】!#REF!</f>
        <v>#REF!</v>
      </c>
    </row>
    <row r="325" spans="1:12" x14ac:dyDescent="0.15">
      <c r="A325" s="35" t="s">
        <v>375</v>
      </c>
      <c r="B325" s="35">
        <v>4</v>
      </c>
      <c r="C325" s="35">
        <v>6</v>
      </c>
      <c r="D325" s="35" t="s">
        <v>661</v>
      </c>
      <c r="F325" s="13" t="s">
        <v>663</v>
      </c>
      <c r="L325" s="58" t="e">
        <f>仮使用認定申請書【第一面】!#REF!</f>
        <v>#REF!</v>
      </c>
    </row>
    <row r="326" spans="1:12" x14ac:dyDescent="0.15">
      <c r="A326" s="35" t="s">
        <v>375</v>
      </c>
      <c r="B326" s="35">
        <v>4</v>
      </c>
      <c r="C326" s="35">
        <v>6</v>
      </c>
      <c r="D326" s="35" t="s">
        <v>661</v>
      </c>
      <c r="F326" s="13" t="s">
        <v>664</v>
      </c>
      <c r="L326" s="58" t="e">
        <f>仮使用認定申請書【第一面】!#REF!</f>
        <v>#REF!</v>
      </c>
    </row>
    <row r="327" spans="1:12" x14ac:dyDescent="0.15">
      <c r="A327" s="35" t="s">
        <v>375</v>
      </c>
      <c r="B327" s="35">
        <v>4</v>
      </c>
      <c r="C327" s="35">
        <v>6</v>
      </c>
      <c r="D327" s="35" t="s">
        <v>661</v>
      </c>
      <c r="F327" s="13" t="s">
        <v>665</v>
      </c>
      <c r="L327" s="58" t="e">
        <f>仮使用認定申請書【第一面】!#REF!</f>
        <v>#REF!</v>
      </c>
    </row>
    <row r="328" spans="1:12" x14ac:dyDescent="0.15">
      <c r="A328" s="35" t="s">
        <v>375</v>
      </c>
      <c r="B328" s="35">
        <v>4</v>
      </c>
      <c r="C328" s="35">
        <v>7</v>
      </c>
      <c r="D328" s="35" t="s">
        <v>666</v>
      </c>
      <c r="F328" s="35" t="s">
        <v>667</v>
      </c>
      <c r="L328" s="58" t="e">
        <f>仮使用認定申請書【第一面】!#REF!</f>
        <v>#REF!</v>
      </c>
    </row>
    <row r="329" spans="1:12" x14ac:dyDescent="0.15">
      <c r="A329" s="35" t="s">
        <v>375</v>
      </c>
      <c r="B329" s="35">
        <v>4</v>
      </c>
      <c r="C329" s="35">
        <v>7</v>
      </c>
      <c r="D329" s="35" t="s">
        <v>666</v>
      </c>
      <c r="F329" s="35" t="s">
        <v>668</v>
      </c>
      <c r="L329" s="58" t="e">
        <f>仮使用認定申請書【第一面】!#REF!</f>
        <v>#REF!</v>
      </c>
    </row>
    <row r="330" spans="1:12" x14ac:dyDescent="0.15">
      <c r="A330" s="35" t="s">
        <v>375</v>
      </c>
      <c r="B330" s="35">
        <v>4</v>
      </c>
      <c r="C330" s="35">
        <v>8</v>
      </c>
      <c r="D330" s="35" t="s">
        <v>669</v>
      </c>
      <c r="F330" s="35" t="s">
        <v>669</v>
      </c>
      <c r="L330" s="58" t="e">
        <f>仮使用認定申請書【第一面】!#REF!</f>
        <v>#REF!</v>
      </c>
    </row>
    <row r="331" spans="1:12" x14ac:dyDescent="0.15">
      <c r="A331" s="35" t="s">
        <v>375</v>
      </c>
      <c r="B331" s="35">
        <v>4</v>
      </c>
      <c r="C331" s="35">
        <v>9</v>
      </c>
      <c r="D331" s="35" t="s">
        <v>670</v>
      </c>
      <c r="F331" s="35" t="s">
        <v>671</v>
      </c>
      <c r="K331" s="35" t="b">
        <v>0</v>
      </c>
    </row>
    <row r="332" spans="1:12" x14ac:dyDescent="0.15">
      <c r="A332" s="35" t="s">
        <v>375</v>
      </c>
      <c r="B332" s="35">
        <v>4</v>
      </c>
      <c r="C332" s="35">
        <v>9</v>
      </c>
      <c r="D332" s="35" t="s">
        <v>670</v>
      </c>
      <c r="F332" s="35" t="s">
        <v>672</v>
      </c>
      <c r="K332" s="35" t="b">
        <v>0</v>
      </c>
    </row>
    <row r="333" spans="1:12" x14ac:dyDescent="0.15">
      <c r="A333" s="35" t="s">
        <v>375</v>
      </c>
      <c r="B333" s="35">
        <v>4</v>
      </c>
      <c r="C333" s="35">
        <v>9</v>
      </c>
      <c r="D333" s="35" t="s">
        <v>670</v>
      </c>
      <c r="F333" s="35" t="s">
        <v>673</v>
      </c>
      <c r="L333" s="58" t="e">
        <f>仮使用認定申請書【第一面】!#REF!</f>
        <v>#REF!</v>
      </c>
    </row>
    <row r="334" spans="1:12" x14ac:dyDescent="0.15">
      <c r="A334" s="35" t="s">
        <v>375</v>
      </c>
      <c r="B334" s="35">
        <v>4</v>
      </c>
      <c r="C334" s="35">
        <v>9</v>
      </c>
      <c r="D334" s="35" t="s">
        <v>670</v>
      </c>
      <c r="F334" s="35" t="s">
        <v>674</v>
      </c>
      <c r="L334" s="58" t="e">
        <f>仮使用認定申請書【第一面】!#REF!</f>
        <v>#REF!</v>
      </c>
    </row>
    <row r="335" spans="1:12" x14ac:dyDescent="0.15">
      <c r="A335" s="35" t="s">
        <v>375</v>
      </c>
      <c r="B335" s="35">
        <v>4</v>
      </c>
      <c r="C335" s="35">
        <v>9</v>
      </c>
      <c r="D335" s="35" t="s">
        <v>670</v>
      </c>
      <c r="F335" s="35" t="s">
        <v>675</v>
      </c>
      <c r="L335" s="58" t="e">
        <f>仮使用認定申請書【第一面】!#REF!</f>
        <v>#REF!</v>
      </c>
    </row>
    <row r="336" spans="1:12" x14ac:dyDescent="0.15">
      <c r="A336" s="35" t="s">
        <v>375</v>
      </c>
      <c r="B336" s="35">
        <v>4</v>
      </c>
      <c r="C336" s="35">
        <v>10</v>
      </c>
      <c r="D336" s="35" t="s">
        <v>676</v>
      </c>
      <c r="F336" s="35" t="s">
        <v>677</v>
      </c>
      <c r="L336" s="58" t="e">
        <f>仮使用認定申請書【第一面】!#REF!</f>
        <v>#REF!</v>
      </c>
    </row>
    <row r="337" spans="1:26" x14ac:dyDescent="0.15">
      <c r="A337" s="35" t="s">
        <v>375</v>
      </c>
      <c r="B337" s="35">
        <v>4</v>
      </c>
      <c r="C337" s="35">
        <v>10</v>
      </c>
      <c r="D337" s="35" t="s">
        <v>676</v>
      </c>
      <c r="F337" s="35" t="s">
        <v>678</v>
      </c>
      <c r="L337" s="58" t="e">
        <f>仮使用認定申請書【第一面】!#REF!</f>
        <v>#REF!</v>
      </c>
    </row>
    <row r="338" spans="1:26" x14ac:dyDescent="0.15">
      <c r="A338" s="35" t="s">
        <v>375</v>
      </c>
      <c r="B338" s="35">
        <v>4</v>
      </c>
      <c r="C338" s="35">
        <v>10</v>
      </c>
      <c r="D338" s="35" t="s">
        <v>676</v>
      </c>
      <c r="F338" s="35" t="s">
        <v>679</v>
      </c>
      <c r="L338" s="58" t="e">
        <f>仮使用認定申請書【第一面】!#REF!</f>
        <v>#REF!</v>
      </c>
    </row>
    <row r="339" spans="1:26" x14ac:dyDescent="0.15">
      <c r="A339" s="35" t="s">
        <v>375</v>
      </c>
      <c r="B339" s="35">
        <v>4</v>
      </c>
      <c r="C339" s="35">
        <v>10</v>
      </c>
      <c r="D339" s="35" t="s">
        <v>676</v>
      </c>
      <c r="F339" s="35" t="s">
        <v>680</v>
      </c>
      <c r="L339" s="58" t="e">
        <f>仮使用認定申請書【第一面】!#REF!</f>
        <v>#REF!</v>
      </c>
    </row>
    <row r="340" spans="1:26" x14ac:dyDescent="0.15">
      <c r="A340" s="35" t="s">
        <v>375</v>
      </c>
      <c r="B340" s="35">
        <v>4</v>
      </c>
      <c r="C340" s="35">
        <v>10</v>
      </c>
      <c r="D340" s="35" t="s">
        <v>676</v>
      </c>
      <c r="F340" s="35" t="s">
        <v>681</v>
      </c>
      <c r="L340" s="58" t="e">
        <f>仮使用認定申請書【第一面】!#REF!</f>
        <v>#REF!</v>
      </c>
    </row>
    <row r="341" spans="1:26" x14ac:dyDescent="0.15">
      <c r="A341" s="35" t="s">
        <v>375</v>
      </c>
      <c r="B341" s="35">
        <v>4</v>
      </c>
      <c r="C341" s="35">
        <v>10</v>
      </c>
      <c r="D341" s="35" t="s">
        <v>676</v>
      </c>
      <c r="F341" s="35" t="s">
        <v>682</v>
      </c>
      <c r="L341" s="58" t="e">
        <f>仮使用認定申請書【第一面】!#REF!</f>
        <v>#REF!</v>
      </c>
    </row>
    <row r="342" spans="1:26" x14ac:dyDescent="0.15">
      <c r="A342" s="35" t="s">
        <v>375</v>
      </c>
      <c r="B342" s="35">
        <v>4</v>
      </c>
      <c r="C342" s="35">
        <v>10</v>
      </c>
      <c r="D342" s="35" t="s">
        <v>676</v>
      </c>
      <c r="F342" s="35" t="s">
        <v>683</v>
      </c>
      <c r="L342" s="58" t="e">
        <f>仮使用認定申請書【第一面】!#REF!</f>
        <v>#REF!</v>
      </c>
    </row>
    <row r="343" spans="1:26" x14ac:dyDescent="0.15">
      <c r="A343" s="35" t="s">
        <v>375</v>
      </c>
      <c r="B343" s="35">
        <v>4</v>
      </c>
      <c r="C343" s="35">
        <v>10</v>
      </c>
      <c r="D343" s="35" t="s">
        <v>676</v>
      </c>
      <c r="F343" s="35" t="s">
        <v>684</v>
      </c>
      <c r="L343" s="58" t="e">
        <f>仮使用認定申請書【第一面】!#REF!</f>
        <v>#REF!</v>
      </c>
    </row>
    <row r="344" spans="1:26" x14ac:dyDescent="0.15">
      <c r="A344" s="35" t="s">
        <v>375</v>
      </c>
      <c r="B344" s="35">
        <v>4</v>
      </c>
      <c r="C344" s="35">
        <v>10</v>
      </c>
      <c r="D344" s="35" t="s">
        <v>676</v>
      </c>
      <c r="F344" s="35" t="s">
        <v>685</v>
      </c>
      <c r="L344" s="61" t="e">
        <f>仮使用認定申請書【第一面】!#REF!</f>
        <v>#REF!</v>
      </c>
      <c r="M344" s="37"/>
      <c r="N344" s="37"/>
      <c r="P344" s="37"/>
      <c r="Q344" s="37"/>
      <c r="R344" s="37"/>
      <c r="S344" s="37"/>
      <c r="T344" s="37"/>
      <c r="V344" s="37"/>
      <c r="W344" s="37"/>
      <c r="X344" s="37"/>
      <c r="Y344" s="37"/>
      <c r="Z344" s="37"/>
    </row>
    <row r="345" spans="1:26" x14ac:dyDescent="0.15">
      <c r="A345" s="35" t="s">
        <v>375</v>
      </c>
      <c r="B345" s="35">
        <v>4</v>
      </c>
      <c r="C345" s="35">
        <v>10</v>
      </c>
      <c r="D345" s="35" t="s">
        <v>676</v>
      </c>
      <c r="F345" s="35" t="s">
        <v>686</v>
      </c>
      <c r="L345" s="58" t="e">
        <f>仮使用認定申請書【第一面】!#REF!</f>
        <v>#REF!</v>
      </c>
    </row>
    <row r="346" spans="1:26" x14ac:dyDescent="0.15">
      <c r="A346" s="35" t="s">
        <v>375</v>
      </c>
      <c r="B346" s="35">
        <v>4</v>
      </c>
      <c r="C346" s="35">
        <v>10</v>
      </c>
      <c r="D346" s="35" t="s">
        <v>676</v>
      </c>
      <c r="F346" s="35" t="s">
        <v>687</v>
      </c>
      <c r="L346" s="58" t="e">
        <f>仮使用認定申請書【第一面】!#REF!</f>
        <v>#REF!</v>
      </c>
    </row>
    <row r="347" spans="1:26" x14ac:dyDescent="0.15">
      <c r="A347" s="35" t="s">
        <v>375</v>
      </c>
      <c r="B347" s="35">
        <v>4</v>
      </c>
      <c r="C347" s="35">
        <v>10</v>
      </c>
      <c r="D347" s="35" t="s">
        <v>676</v>
      </c>
      <c r="F347" s="35" t="s">
        <v>688</v>
      </c>
      <c r="L347" s="58" t="e">
        <f>仮使用認定申請書【第一面】!#REF!</f>
        <v>#REF!</v>
      </c>
    </row>
    <row r="348" spans="1:26" x14ac:dyDescent="0.15">
      <c r="A348" s="35" t="s">
        <v>375</v>
      </c>
      <c r="B348" s="35">
        <v>4</v>
      </c>
      <c r="C348" s="35">
        <v>10</v>
      </c>
      <c r="D348" s="35" t="s">
        <v>676</v>
      </c>
      <c r="F348" s="35" t="s">
        <v>689</v>
      </c>
      <c r="L348" s="61" t="e">
        <f>仮使用認定申請書【第一面】!#REF!</f>
        <v>#REF!</v>
      </c>
      <c r="M348" s="37"/>
      <c r="N348" s="37"/>
      <c r="P348" s="37"/>
      <c r="Q348" s="37"/>
      <c r="R348" s="37"/>
      <c r="S348" s="37"/>
      <c r="T348" s="37"/>
      <c r="V348" s="37"/>
      <c r="W348" s="37"/>
      <c r="X348" s="37"/>
      <c r="Y348" s="37"/>
      <c r="Z348" s="37"/>
    </row>
    <row r="349" spans="1:26" x14ac:dyDescent="0.15">
      <c r="A349" s="35" t="s">
        <v>375</v>
      </c>
      <c r="B349" s="35">
        <v>4</v>
      </c>
      <c r="C349" s="35">
        <v>10</v>
      </c>
      <c r="D349" s="35" t="s">
        <v>676</v>
      </c>
      <c r="F349" s="35" t="s">
        <v>690</v>
      </c>
      <c r="L349" s="58" t="e">
        <f>仮使用認定申請書【第一面】!#REF!</f>
        <v>#REF!</v>
      </c>
    </row>
    <row r="350" spans="1:26" x14ac:dyDescent="0.15">
      <c r="A350" s="35" t="s">
        <v>375</v>
      </c>
      <c r="B350" s="35">
        <v>4</v>
      </c>
      <c r="C350" s="35">
        <v>10</v>
      </c>
      <c r="D350" s="35" t="s">
        <v>676</v>
      </c>
      <c r="F350" s="35" t="s">
        <v>691</v>
      </c>
      <c r="L350" s="58" t="e">
        <f>仮使用認定申請書【第一面】!#REF!</f>
        <v>#REF!</v>
      </c>
    </row>
    <row r="351" spans="1:26" x14ac:dyDescent="0.15">
      <c r="A351" s="35" t="s">
        <v>375</v>
      </c>
      <c r="B351" s="35">
        <v>4</v>
      </c>
      <c r="C351" s="35">
        <v>10</v>
      </c>
      <c r="D351" s="35" t="s">
        <v>676</v>
      </c>
      <c r="F351" s="35" t="s">
        <v>692</v>
      </c>
      <c r="L351" s="58" t="e">
        <f>仮使用認定申請書【第一面】!#REF!</f>
        <v>#REF!</v>
      </c>
    </row>
    <row r="352" spans="1:26" x14ac:dyDescent="0.15">
      <c r="A352" s="35" t="s">
        <v>375</v>
      </c>
      <c r="B352" s="35">
        <v>4</v>
      </c>
      <c r="C352" s="35">
        <v>10</v>
      </c>
      <c r="D352" s="35" t="s">
        <v>676</v>
      </c>
      <c r="F352" s="35" t="s">
        <v>693</v>
      </c>
      <c r="L352" s="61" t="e">
        <f>仮使用認定申請書【第一面】!#REF!</f>
        <v>#REF!</v>
      </c>
      <c r="M352" s="37"/>
      <c r="N352" s="37"/>
      <c r="P352" s="37"/>
      <c r="Q352" s="37"/>
      <c r="R352" s="37"/>
      <c r="S352" s="37"/>
      <c r="T352" s="37"/>
      <c r="V352" s="37"/>
      <c r="W352" s="37"/>
      <c r="X352" s="37"/>
      <c r="Y352" s="37"/>
      <c r="Z352" s="37"/>
    </row>
    <row r="353" spans="1:26" x14ac:dyDescent="0.15">
      <c r="A353" s="35" t="s">
        <v>375</v>
      </c>
      <c r="B353" s="35">
        <v>4</v>
      </c>
      <c r="C353" s="35">
        <v>10</v>
      </c>
      <c r="D353" s="35" t="s">
        <v>676</v>
      </c>
      <c r="F353" s="35" t="s">
        <v>694</v>
      </c>
      <c r="L353" s="58" t="e">
        <f>仮使用認定申請書【第一面】!#REF!</f>
        <v>#REF!</v>
      </c>
    </row>
    <row r="354" spans="1:26" x14ac:dyDescent="0.15">
      <c r="A354" s="35" t="s">
        <v>375</v>
      </c>
      <c r="B354" s="35">
        <v>4</v>
      </c>
      <c r="C354" s="35">
        <v>10</v>
      </c>
      <c r="D354" s="35" t="s">
        <v>676</v>
      </c>
      <c r="F354" s="35" t="s">
        <v>695</v>
      </c>
      <c r="L354" s="58" t="e">
        <f>仮使用認定申請書【第一面】!#REF!</f>
        <v>#REF!</v>
      </c>
    </row>
    <row r="355" spans="1:26" x14ac:dyDescent="0.15">
      <c r="A355" s="35" t="s">
        <v>375</v>
      </c>
      <c r="B355" s="35">
        <v>4</v>
      </c>
      <c r="C355" s="35">
        <v>10</v>
      </c>
      <c r="D355" s="35" t="s">
        <v>676</v>
      </c>
      <c r="F355" s="35" t="s">
        <v>696</v>
      </c>
      <c r="L355" s="58" t="e">
        <f>仮使用認定申請書【第一面】!#REF!</f>
        <v>#REF!</v>
      </c>
    </row>
    <row r="356" spans="1:26" x14ac:dyDescent="0.15">
      <c r="A356" s="35" t="s">
        <v>375</v>
      </c>
      <c r="B356" s="35">
        <v>4</v>
      </c>
      <c r="C356" s="35">
        <v>10</v>
      </c>
      <c r="D356" s="35" t="s">
        <v>676</v>
      </c>
      <c r="F356" s="35" t="s">
        <v>697</v>
      </c>
      <c r="L356" s="61" t="e">
        <f>仮使用認定申請書【第一面】!#REF!</f>
        <v>#REF!</v>
      </c>
      <c r="M356" s="37"/>
      <c r="N356" s="37"/>
      <c r="P356" s="37"/>
      <c r="Q356" s="37"/>
      <c r="R356" s="37"/>
      <c r="S356" s="37"/>
      <c r="T356" s="37"/>
      <c r="V356" s="37"/>
      <c r="W356" s="37"/>
      <c r="X356" s="37"/>
      <c r="Y356" s="37"/>
      <c r="Z356" s="37"/>
    </row>
    <row r="357" spans="1:26" x14ac:dyDescent="0.15">
      <c r="A357" s="35" t="s">
        <v>375</v>
      </c>
      <c r="B357" s="35">
        <v>4</v>
      </c>
      <c r="C357" s="35">
        <v>10</v>
      </c>
      <c r="D357" s="35" t="s">
        <v>676</v>
      </c>
      <c r="F357" s="35" t="s">
        <v>698</v>
      </c>
      <c r="L357" s="58" t="e">
        <f>仮使用認定申請書【第一面】!#REF!</f>
        <v>#REF!</v>
      </c>
    </row>
    <row r="358" spans="1:26" x14ac:dyDescent="0.15">
      <c r="A358" s="35" t="s">
        <v>375</v>
      </c>
      <c r="B358" s="35">
        <v>4</v>
      </c>
      <c r="C358" s="35">
        <v>10</v>
      </c>
      <c r="D358" s="35" t="s">
        <v>676</v>
      </c>
      <c r="F358" s="35" t="s">
        <v>699</v>
      </c>
      <c r="L358" s="58" t="e">
        <f>仮使用認定申請書【第一面】!#REF!</f>
        <v>#REF!</v>
      </c>
    </row>
    <row r="359" spans="1:26" x14ac:dyDescent="0.15">
      <c r="A359" s="35" t="s">
        <v>375</v>
      </c>
      <c r="B359" s="35">
        <v>4</v>
      </c>
      <c r="C359" s="35">
        <v>10</v>
      </c>
      <c r="D359" s="35" t="s">
        <v>676</v>
      </c>
      <c r="F359" s="35" t="s">
        <v>700</v>
      </c>
      <c r="L359" s="58" t="e">
        <f>仮使用認定申請書【第一面】!#REF!</f>
        <v>#REF!</v>
      </c>
    </row>
    <row r="360" spans="1:26" x14ac:dyDescent="0.15">
      <c r="A360" s="35" t="s">
        <v>375</v>
      </c>
      <c r="B360" s="35">
        <v>4</v>
      </c>
      <c r="C360" s="35">
        <v>11</v>
      </c>
      <c r="D360" s="35" t="s">
        <v>701</v>
      </c>
      <c r="F360" s="35" t="s">
        <v>702</v>
      </c>
      <c r="L360" s="58" t="e">
        <f>仮使用認定申請書【第一面】!#REF!</f>
        <v>#REF!</v>
      </c>
    </row>
    <row r="361" spans="1:26" x14ac:dyDescent="0.15">
      <c r="A361" s="35" t="s">
        <v>375</v>
      </c>
      <c r="B361" s="35">
        <v>4</v>
      </c>
      <c r="C361" s="35">
        <v>11</v>
      </c>
      <c r="D361" s="35" t="s">
        <v>701</v>
      </c>
      <c r="F361" s="35" t="s">
        <v>703</v>
      </c>
      <c r="L361" s="58" t="e">
        <f>仮使用認定申請書【第一面】!#REF!</f>
        <v>#REF!</v>
      </c>
    </row>
    <row r="362" spans="1:26" x14ac:dyDescent="0.15">
      <c r="A362" s="35" t="s">
        <v>375</v>
      </c>
      <c r="B362" s="35">
        <v>4</v>
      </c>
      <c r="C362" s="35">
        <v>12</v>
      </c>
      <c r="D362" s="35" t="s">
        <v>704</v>
      </c>
      <c r="F362" s="35" t="s">
        <v>705</v>
      </c>
      <c r="L362" s="58" t="e">
        <f>仮使用認定申請書【第一面】!#REF!</f>
        <v>#REF!</v>
      </c>
    </row>
    <row r="363" spans="1:26" x14ac:dyDescent="0.15">
      <c r="A363" s="35" t="s">
        <v>375</v>
      </c>
      <c r="B363" s="35">
        <v>4</v>
      </c>
      <c r="C363" s="35">
        <v>12</v>
      </c>
      <c r="D363" s="35" t="s">
        <v>704</v>
      </c>
      <c r="F363" s="35" t="s">
        <v>706</v>
      </c>
      <c r="L363" s="58" t="e">
        <f>仮使用認定申請書【第一面】!#REF!</f>
        <v>#REF!</v>
      </c>
    </row>
    <row r="364" spans="1:26" x14ac:dyDescent="0.15">
      <c r="A364" s="35" t="s">
        <v>375</v>
      </c>
      <c r="B364" s="35">
        <v>4</v>
      </c>
      <c r="C364" s="35">
        <v>13</v>
      </c>
      <c r="D364" s="35" t="s">
        <v>707</v>
      </c>
      <c r="F364" s="35" t="s">
        <v>707</v>
      </c>
      <c r="L364" s="58" t="e">
        <f>仮使用認定申請書【第一面】!#REF!</f>
        <v>#REF!</v>
      </c>
    </row>
    <row r="365" spans="1:26" x14ac:dyDescent="0.15">
      <c r="A365" s="35" t="s">
        <v>375</v>
      </c>
      <c r="B365" s="35">
        <v>4</v>
      </c>
      <c r="C365" s="35">
        <v>14</v>
      </c>
      <c r="D365" s="35" t="s">
        <v>708</v>
      </c>
      <c r="F365" s="35" t="s">
        <v>708</v>
      </c>
      <c r="L365" s="58" t="e">
        <f>仮使用認定申請書【第一面】!#REF!</f>
        <v>#REF!</v>
      </c>
    </row>
    <row r="366" spans="1:26" x14ac:dyDescent="0.15">
      <c r="A366" s="35" t="s">
        <v>375</v>
      </c>
      <c r="B366" s="35">
        <v>4</v>
      </c>
      <c r="C366" s="35">
        <v>15</v>
      </c>
      <c r="D366" s="35" t="s">
        <v>709</v>
      </c>
      <c r="F366" s="35" t="s">
        <v>709</v>
      </c>
      <c r="L366" s="58" t="e">
        <f>仮使用認定申請書【第一面】!#REF!</f>
        <v>#REF!</v>
      </c>
    </row>
    <row r="367" spans="1:26" x14ac:dyDescent="0.15">
      <c r="A367" s="35" t="s">
        <v>375</v>
      </c>
      <c r="B367" s="35">
        <v>4</v>
      </c>
      <c r="C367" s="35">
        <v>16</v>
      </c>
      <c r="D367" s="35" t="s">
        <v>710</v>
      </c>
      <c r="F367" s="35" t="s">
        <v>711</v>
      </c>
      <c r="L367" s="58" t="e">
        <f>仮使用認定申請書【第一面】!#REF!</f>
        <v>#REF!</v>
      </c>
    </row>
    <row r="368" spans="1:26" x14ac:dyDescent="0.15">
      <c r="A368" s="35" t="s">
        <v>375</v>
      </c>
      <c r="B368" s="35">
        <v>4</v>
      </c>
      <c r="C368" s="35">
        <v>16</v>
      </c>
      <c r="D368" s="35" t="s">
        <v>710</v>
      </c>
      <c r="F368" s="35" t="s">
        <v>712</v>
      </c>
      <c r="L368" s="58" t="e">
        <f>仮使用認定申請書【第一面】!#REF!</f>
        <v>#REF!</v>
      </c>
    </row>
    <row r="369" spans="1:12" x14ac:dyDescent="0.15">
      <c r="A369" s="35" t="s">
        <v>375</v>
      </c>
      <c r="B369" s="35">
        <v>4</v>
      </c>
      <c r="C369" s="35">
        <v>17</v>
      </c>
      <c r="D369" s="35" t="s">
        <v>713</v>
      </c>
      <c r="F369" s="35" t="s">
        <v>713</v>
      </c>
    </row>
    <row r="370" spans="1:12" x14ac:dyDescent="0.15">
      <c r="A370" s="42" t="s">
        <v>375</v>
      </c>
      <c r="B370" s="42">
        <v>5</v>
      </c>
      <c r="C370" s="42">
        <v>1</v>
      </c>
      <c r="D370" s="42" t="s">
        <v>714</v>
      </c>
      <c r="E370" s="42"/>
      <c r="F370" s="42" t="s">
        <v>714</v>
      </c>
      <c r="G370" s="42"/>
      <c r="H370" s="42"/>
      <c r="I370" s="42"/>
      <c r="J370" s="42"/>
      <c r="K370" s="42"/>
      <c r="L370" s="60" t="e">
        <f>仮使用認定申請書【第一面】!#REF!</f>
        <v>#REF!</v>
      </c>
    </row>
    <row r="371" spans="1:12" x14ac:dyDescent="0.15">
      <c r="A371" s="35" t="s">
        <v>375</v>
      </c>
      <c r="B371" s="35">
        <v>5</v>
      </c>
      <c r="C371" s="35">
        <v>2</v>
      </c>
      <c r="D371" s="35" t="s">
        <v>715</v>
      </c>
      <c r="F371" s="35" t="s">
        <v>715</v>
      </c>
      <c r="L371" s="58" t="e">
        <f>仮使用認定申請書【第一面】!#REF!</f>
        <v>#REF!</v>
      </c>
    </row>
    <row r="372" spans="1:12" x14ac:dyDescent="0.15">
      <c r="A372" s="35" t="s">
        <v>375</v>
      </c>
      <c r="B372" s="35">
        <v>5</v>
      </c>
      <c r="C372" s="35">
        <v>3</v>
      </c>
      <c r="D372" s="35" t="s">
        <v>716</v>
      </c>
      <c r="F372" s="35" t="s">
        <v>716</v>
      </c>
      <c r="L372" s="58" t="e">
        <f>仮使用認定申請書【第一面】!#REF!</f>
        <v>#REF!</v>
      </c>
    </row>
    <row r="373" spans="1:12" x14ac:dyDescent="0.15">
      <c r="A373" s="35" t="s">
        <v>375</v>
      </c>
      <c r="B373" s="35">
        <v>5</v>
      </c>
      <c r="C373" s="35">
        <v>4</v>
      </c>
      <c r="D373" s="35" t="s">
        <v>717</v>
      </c>
      <c r="F373" s="35" t="s">
        <v>717</v>
      </c>
      <c r="L373" s="58" t="e">
        <f>仮使用認定申請書【第一面】!#REF!</f>
        <v>#REF!</v>
      </c>
    </row>
    <row r="374" spans="1:12" x14ac:dyDescent="0.15">
      <c r="A374" s="35" t="s">
        <v>375</v>
      </c>
      <c r="B374" s="35">
        <v>5</v>
      </c>
      <c r="C374" s="35">
        <v>5</v>
      </c>
      <c r="D374" s="35" t="s">
        <v>718</v>
      </c>
      <c r="F374" s="35" t="s">
        <v>718</v>
      </c>
      <c r="L374" s="58" t="e">
        <f>仮使用認定申請書【第一面】!#REF!</f>
        <v>#REF!</v>
      </c>
    </row>
    <row r="375" spans="1:12" x14ac:dyDescent="0.15">
      <c r="A375" s="35" t="s">
        <v>375</v>
      </c>
      <c r="B375" s="35">
        <v>5</v>
      </c>
      <c r="C375" s="35">
        <v>6</v>
      </c>
      <c r="D375" s="35" t="s">
        <v>719</v>
      </c>
      <c r="F375" s="35" t="s">
        <v>719</v>
      </c>
      <c r="L375" s="58" t="e">
        <f>仮使用認定申請書【第一面】!#REF!</f>
        <v>#REF!</v>
      </c>
    </row>
    <row r="376" spans="1:12" x14ac:dyDescent="0.15">
      <c r="A376" s="35" t="s">
        <v>375</v>
      </c>
      <c r="B376" s="35">
        <v>5</v>
      </c>
      <c r="C376" s="35">
        <v>7</v>
      </c>
      <c r="D376" s="35" t="s">
        <v>720</v>
      </c>
      <c r="F376" s="35" t="s">
        <v>721</v>
      </c>
      <c r="K376" s="35">
        <v>1</v>
      </c>
      <c r="L376" s="58">
        <f>INDEX(リスト!$G$2:$G$68,K376)</f>
        <v>0</v>
      </c>
    </row>
    <row r="377" spans="1:12" x14ac:dyDescent="0.15">
      <c r="A377" s="35" t="s">
        <v>375</v>
      </c>
      <c r="B377" s="35">
        <v>5</v>
      </c>
      <c r="C377" s="35">
        <v>7</v>
      </c>
      <c r="D377" s="35" t="s">
        <v>720</v>
      </c>
      <c r="F377" s="35" t="s">
        <v>722</v>
      </c>
      <c r="L377" s="58" t="e">
        <f>仮使用認定申請書【第一面】!#REF!</f>
        <v>#REF!</v>
      </c>
    </row>
    <row r="378" spans="1:12" x14ac:dyDescent="0.15">
      <c r="A378" s="35" t="s">
        <v>375</v>
      </c>
      <c r="B378" s="35">
        <v>5</v>
      </c>
      <c r="C378" s="35">
        <v>7</v>
      </c>
      <c r="D378" s="35" t="s">
        <v>720</v>
      </c>
      <c r="F378" s="35" t="s">
        <v>723</v>
      </c>
      <c r="L378" s="58" t="e">
        <f>仮使用認定申請書【第一面】!#REF!</f>
        <v>#REF!</v>
      </c>
    </row>
    <row r="379" spans="1:12" x14ac:dyDescent="0.15">
      <c r="A379" s="35" t="s">
        <v>375</v>
      </c>
      <c r="B379" s="35">
        <v>5</v>
      </c>
      <c r="C379" s="35">
        <v>7</v>
      </c>
      <c r="D379" s="35" t="s">
        <v>720</v>
      </c>
      <c r="F379" s="35" t="s">
        <v>724</v>
      </c>
      <c r="K379" s="35">
        <v>1</v>
      </c>
      <c r="L379" s="58">
        <f>INDEX(リスト!$G$2:$G$68,K379)</f>
        <v>0</v>
      </c>
    </row>
    <row r="380" spans="1:12" x14ac:dyDescent="0.15">
      <c r="A380" s="35" t="s">
        <v>375</v>
      </c>
      <c r="B380" s="35">
        <v>5</v>
      </c>
      <c r="C380" s="35">
        <v>7</v>
      </c>
      <c r="D380" s="35" t="s">
        <v>720</v>
      </c>
      <c r="F380" s="35" t="s">
        <v>725</v>
      </c>
      <c r="L380" s="58" t="e">
        <f>仮使用認定申請書【第一面】!#REF!</f>
        <v>#REF!</v>
      </c>
    </row>
    <row r="381" spans="1:12" x14ac:dyDescent="0.15">
      <c r="A381" s="35" t="s">
        <v>375</v>
      </c>
      <c r="B381" s="35">
        <v>5</v>
      </c>
      <c r="C381" s="35">
        <v>7</v>
      </c>
      <c r="D381" s="35" t="s">
        <v>720</v>
      </c>
      <c r="F381" s="35" t="s">
        <v>726</v>
      </c>
      <c r="L381" s="58" t="e">
        <f>仮使用認定申請書【第一面】!#REF!</f>
        <v>#REF!</v>
      </c>
    </row>
    <row r="382" spans="1:12" x14ac:dyDescent="0.15">
      <c r="A382" s="35" t="s">
        <v>375</v>
      </c>
      <c r="B382" s="35">
        <v>5</v>
      </c>
      <c r="C382" s="35">
        <v>7</v>
      </c>
      <c r="D382" s="35" t="s">
        <v>720</v>
      </c>
      <c r="F382" s="35" t="s">
        <v>727</v>
      </c>
      <c r="K382" s="35">
        <v>1</v>
      </c>
      <c r="L382" s="58">
        <f>INDEX(リスト!$G$2:$G$68,K382)</f>
        <v>0</v>
      </c>
    </row>
    <row r="383" spans="1:12" x14ac:dyDescent="0.15">
      <c r="A383" s="35" t="s">
        <v>375</v>
      </c>
      <c r="B383" s="35">
        <v>5</v>
      </c>
      <c r="C383" s="35">
        <v>7</v>
      </c>
      <c r="D383" s="35" t="s">
        <v>720</v>
      </c>
      <c r="F383" s="35" t="s">
        <v>728</v>
      </c>
      <c r="L383" s="58" t="e">
        <f>仮使用認定申請書【第一面】!#REF!</f>
        <v>#REF!</v>
      </c>
    </row>
    <row r="384" spans="1:12" x14ac:dyDescent="0.15">
      <c r="A384" s="35" t="s">
        <v>375</v>
      </c>
      <c r="B384" s="35">
        <v>5</v>
      </c>
      <c r="C384" s="35">
        <v>7</v>
      </c>
      <c r="D384" s="35" t="s">
        <v>720</v>
      </c>
      <c r="F384" s="35" t="s">
        <v>729</v>
      </c>
      <c r="L384" s="58" t="e">
        <f>仮使用認定申請書【第一面】!#REF!</f>
        <v>#REF!</v>
      </c>
    </row>
    <row r="385" spans="1:12" x14ac:dyDescent="0.15">
      <c r="A385" s="35" t="s">
        <v>375</v>
      </c>
      <c r="B385" s="35">
        <v>5</v>
      </c>
      <c r="C385" s="35">
        <v>7</v>
      </c>
      <c r="D385" s="35" t="s">
        <v>720</v>
      </c>
      <c r="F385" s="35" t="s">
        <v>730</v>
      </c>
      <c r="K385" s="35">
        <v>1</v>
      </c>
      <c r="L385" s="58">
        <f>INDEX(リスト!$G$2:$G$68,K385)</f>
        <v>0</v>
      </c>
    </row>
    <row r="386" spans="1:12" x14ac:dyDescent="0.15">
      <c r="A386" s="35" t="s">
        <v>375</v>
      </c>
      <c r="B386" s="35">
        <v>5</v>
      </c>
      <c r="C386" s="35">
        <v>7</v>
      </c>
      <c r="D386" s="35" t="s">
        <v>720</v>
      </c>
      <c r="F386" s="35" t="s">
        <v>731</v>
      </c>
      <c r="L386" s="58" t="e">
        <f>仮使用認定申請書【第一面】!#REF!</f>
        <v>#REF!</v>
      </c>
    </row>
    <row r="387" spans="1:12" x14ac:dyDescent="0.15">
      <c r="A387" s="35" t="s">
        <v>375</v>
      </c>
      <c r="B387" s="35">
        <v>5</v>
      </c>
      <c r="C387" s="35">
        <v>7</v>
      </c>
      <c r="D387" s="35" t="s">
        <v>720</v>
      </c>
      <c r="F387" s="35" t="s">
        <v>732</v>
      </c>
      <c r="L387" s="58" t="e">
        <f>仮使用認定申請書【第一面】!#REF!</f>
        <v>#REF!</v>
      </c>
    </row>
    <row r="388" spans="1:12" x14ac:dyDescent="0.15">
      <c r="A388" s="35" t="s">
        <v>375</v>
      </c>
      <c r="B388" s="35">
        <v>5</v>
      </c>
      <c r="C388" s="35">
        <v>7</v>
      </c>
      <c r="D388" s="35" t="s">
        <v>720</v>
      </c>
      <c r="F388" s="35" t="s">
        <v>733</v>
      </c>
      <c r="K388" s="35">
        <v>1</v>
      </c>
      <c r="L388" s="58">
        <f>INDEX(リスト!$G$2:$G$68,K388)</f>
        <v>0</v>
      </c>
    </row>
    <row r="389" spans="1:12" x14ac:dyDescent="0.15">
      <c r="A389" s="35" t="s">
        <v>375</v>
      </c>
      <c r="B389" s="35">
        <v>5</v>
      </c>
      <c r="C389" s="35">
        <v>7</v>
      </c>
      <c r="D389" s="35" t="s">
        <v>720</v>
      </c>
      <c r="F389" s="35" t="s">
        <v>734</v>
      </c>
      <c r="L389" s="58" t="e">
        <f>仮使用認定申請書【第一面】!#REF!</f>
        <v>#REF!</v>
      </c>
    </row>
    <row r="390" spans="1:12" x14ac:dyDescent="0.15">
      <c r="A390" s="35" t="s">
        <v>375</v>
      </c>
      <c r="B390" s="35">
        <v>5</v>
      </c>
      <c r="C390" s="35">
        <v>7</v>
      </c>
      <c r="D390" s="35" t="s">
        <v>720</v>
      </c>
      <c r="F390" s="35" t="s">
        <v>735</v>
      </c>
      <c r="L390" s="58" t="e">
        <f>仮使用認定申請書【第一面】!#REF!</f>
        <v>#REF!</v>
      </c>
    </row>
    <row r="391" spans="1:12" x14ac:dyDescent="0.15">
      <c r="A391" s="35" t="s">
        <v>375</v>
      </c>
      <c r="B391" s="35">
        <v>5</v>
      </c>
      <c r="C391" s="35">
        <v>7</v>
      </c>
      <c r="D391" s="35" t="s">
        <v>720</v>
      </c>
      <c r="F391" s="35" t="s">
        <v>736</v>
      </c>
      <c r="K391" s="35">
        <v>1</v>
      </c>
      <c r="L391" s="58">
        <f>INDEX(リスト!$G$2:$G$68,K391)</f>
        <v>0</v>
      </c>
    </row>
    <row r="392" spans="1:12" x14ac:dyDescent="0.15">
      <c r="A392" s="35" t="s">
        <v>375</v>
      </c>
      <c r="B392" s="35">
        <v>5</v>
      </c>
      <c r="C392" s="35">
        <v>7</v>
      </c>
      <c r="D392" s="35" t="s">
        <v>720</v>
      </c>
      <c r="F392" s="35" t="s">
        <v>737</v>
      </c>
      <c r="L392" s="58" t="e">
        <f>仮使用認定申請書【第一面】!#REF!</f>
        <v>#REF!</v>
      </c>
    </row>
    <row r="393" spans="1:12" x14ac:dyDescent="0.15">
      <c r="A393" s="35" t="s">
        <v>375</v>
      </c>
      <c r="B393" s="35">
        <v>5</v>
      </c>
      <c r="C393" s="35">
        <v>7</v>
      </c>
      <c r="D393" s="35" t="s">
        <v>720</v>
      </c>
      <c r="F393" s="35" t="s">
        <v>738</v>
      </c>
      <c r="L393" s="58" t="e">
        <f>仮使用認定申請書【第一面】!#REF!</f>
        <v>#REF!</v>
      </c>
    </row>
    <row r="394" spans="1:12" x14ac:dyDescent="0.15">
      <c r="A394" s="35" t="s">
        <v>375</v>
      </c>
      <c r="B394" s="35">
        <v>5</v>
      </c>
      <c r="C394" s="35">
        <v>8</v>
      </c>
      <c r="D394" s="35" t="s">
        <v>739</v>
      </c>
      <c r="F394" s="35" t="s">
        <v>740</v>
      </c>
      <c r="L394" s="58" t="e">
        <f>仮使用認定申請書【第一面】!#REF!</f>
        <v>#REF!</v>
      </c>
    </row>
    <row r="395" spans="1:12" x14ac:dyDescent="0.15">
      <c r="A395" s="35" t="s">
        <v>375</v>
      </c>
      <c r="B395" s="35">
        <v>5</v>
      </c>
      <c r="C395" s="35">
        <v>8</v>
      </c>
      <c r="D395" s="35" t="s">
        <v>739</v>
      </c>
      <c r="F395" s="35" t="s">
        <v>741</v>
      </c>
      <c r="L395" s="58" t="e">
        <f>仮使用認定申請書【第一面】!#REF!</f>
        <v>#REF!</v>
      </c>
    </row>
    <row r="396" spans="1:12" x14ac:dyDescent="0.15">
      <c r="A396" s="35" t="s">
        <v>375</v>
      </c>
      <c r="B396" s="35">
        <v>5</v>
      </c>
      <c r="C396" s="35">
        <v>8</v>
      </c>
      <c r="D396" s="35" t="s">
        <v>739</v>
      </c>
      <c r="F396" s="35" t="s">
        <v>742</v>
      </c>
      <c r="L396" s="58" t="e">
        <f>仮使用認定申請書【第一面】!#REF!</f>
        <v>#REF!</v>
      </c>
    </row>
    <row r="397" spans="1:12" x14ac:dyDescent="0.15">
      <c r="A397" s="35" t="s">
        <v>375</v>
      </c>
      <c r="B397" s="35">
        <v>5</v>
      </c>
      <c r="C397" s="35">
        <v>9</v>
      </c>
      <c r="D397" s="35" t="s">
        <v>713</v>
      </c>
      <c r="F397" s="35" t="s">
        <v>743</v>
      </c>
      <c r="L397" s="58" t="e">
        <f>仮使用認定申請書【第一面】!#REF!</f>
        <v>#REF!</v>
      </c>
    </row>
    <row r="398" spans="1:12" x14ac:dyDescent="0.15">
      <c r="A398" s="35" t="s">
        <v>375</v>
      </c>
      <c r="B398" s="35">
        <v>5</v>
      </c>
      <c r="C398" s="35">
        <v>9</v>
      </c>
      <c r="D398" s="35" t="s">
        <v>713</v>
      </c>
      <c r="F398" s="35" t="s">
        <v>503</v>
      </c>
      <c r="L398" s="58" t="e">
        <f>仮使用認定申請書【第一面】!#REF!</f>
        <v>#REF!</v>
      </c>
    </row>
    <row r="399" spans="1:12" x14ac:dyDescent="0.15">
      <c r="A399" s="35" t="s">
        <v>375</v>
      </c>
      <c r="B399" s="35">
        <v>5</v>
      </c>
      <c r="C399" s="35">
        <v>9</v>
      </c>
      <c r="D399" s="35" t="s">
        <v>713</v>
      </c>
      <c r="F399" s="35" t="s">
        <v>504</v>
      </c>
      <c r="L399" s="58" t="e">
        <f>仮使用認定申請書【第一面】!#REF!</f>
        <v>#REF!</v>
      </c>
    </row>
    <row r="400" spans="1:12" x14ac:dyDescent="0.15">
      <c r="A400" s="44" t="s">
        <v>744</v>
      </c>
      <c r="B400" s="44">
        <v>1</v>
      </c>
      <c r="C400" s="44">
        <v>1</v>
      </c>
      <c r="D400" s="44" t="s">
        <v>744</v>
      </c>
      <c r="E400" s="44"/>
      <c r="F400" s="44" t="s">
        <v>745</v>
      </c>
      <c r="G400" s="44"/>
      <c r="H400" s="44"/>
      <c r="I400" s="44"/>
      <c r="J400" s="44"/>
      <c r="K400" s="44"/>
      <c r="L400" s="59" t="e">
        <f>#REF!</f>
        <v>#REF!</v>
      </c>
    </row>
    <row r="401" spans="1:12" x14ac:dyDescent="0.15">
      <c r="A401" s="35" t="s">
        <v>744</v>
      </c>
      <c r="B401" s="35">
        <v>1</v>
      </c>
      <c r="C401" s="35">
        <v>1</v>
      </c>
      <c r="D401" s="35" t="s">
        <v>744</v>
      </c>
      <c r="F401" s="35" t="s">
        <v>746</v>
      </c>
      <c r="K401" s="55" t="str">
        <f t="shared" ref="K401:K406" si="1">IF(K225=TRUE,"■","□")</f>
        <v>□</v>
      </c>
    </row>
    <row r="402" spans="1:12" x14ac:dyDescent="0.15">
      <c r="A402" s="35" t="s">
        <v>744</v>
      </c>
      <c r="B402" s="35">
        <v>1</v>
      </c>
      <c r="C402" s="35">
        <v>1</v>
      </c>
      <c r="D402" s="35" t="s">
        <v>744</v>
      </c>
      <c r="F402" s="35" t="s">
        <v>747</v>
      </c>
      <c r="K402" s="55" t="str">
        <f t="shared" si="1"/>
        <v>■</v>
      </c>
    </row>
    <row r="403" spans="1:12" x14ac:dyDescent="0.15">
      <c r="A403" s="35" t="s">
        <v>744</v>
      </c>
      <c r="B403" s="35">
        <v>1</v>
      </c>
      <c r="C403" s="35">
        <v>1</v>
      </c>
      <c r="D403" s="35" t="s">
        <v>744</v>
      </c>
      <c r="F403" s="35" t="s">
        <v>748</v>
      </c>
      <c r="K403" s="55" t="str">
        <f t="shared" si="1"/>
        <v>■</v>
      </c>
    </row>
    <row r="404" spans="1:12" x14ac:dyDescent="0.15">
      <c r="A404" s="35" t="s">
        <v>744</v>
      </c>
      <c r="B404" s="35">
        <v>1</v>
      </c>
      <c r="C404" s="35">
        <v>1</v>
      </c>
      <c r="D404" s="35" t="s">
        <v>744</v>
      </c>
      <c r="F404" s="35" t="s">
        <v>749</v>
      </c>
      <c r="K404" s="55" t="str">
        <f t="shared" si="1"/>
        <v>■</v>
      </c>
    </row>
    <row r="405" spans="1:12" x14ac:dyDescent="0.15">
      <c r="A405" s="35" t="s">
        <v>744</v>
      </c>
      <c r="B405" s="35">
        <v>1</v>
      </c>
      <c r="C405" s="35">
        <v>1</v>
      </c>
      <c r="D405" s="35" t="s">
        <v>744</v>
      </c>
      <c r="F405" s="35" t="s">
        <v>750</v>
      </c>
      <c r="K405" s="55" t="str">
        <f t="shared" si="1"/>
        <v>■</v>
      </c>
    </row>
    <row r="406" spans="1:12" x14ac:dyDescent="0.15">
      <c r="A406" s="35" t="s">
        <v>744</v>
      </c>
      <c r="B406" s="35">
        <v>1</v>
      </c>
      <c r="C406" s="35">
        <v>1</v>
      </c>
      <c r="D406" s="35" t="s">
        <v>744</v>
      </c>
      <c r="F406" s="35" t="s">
        <v>751</v>
      </c>
      <c r="K406" s="55" t="str">
        <f t="shared" si="1"/>
        <v>■</v>
      </c>
    </row>
    <row r="407" spans="1:12" x14ac:dyDescent="0.15">
      <c r="A407" s="35" t="s">
        <v>744</v>
      </c>
      <c r="B407" s="35">
        <v>1</v>
      </c>
      <c r="C407" s="35">
        <v>1</v>
      </c>
      <c r="D407" s="35" t="s">
        <v>744</v>
      </c>
      <c r="F407" s="35" t="s">
        <v>752</v>
      </c>
      <c r="K407" s="55" t="e">
        <f>#REF!</f>
        <v>#REF!</v>
      </c>
    </row>
    <row r="408" spans="1:12" x14ac:dyDescent="0.15">
      <c r="A408" s="54" t="s">
        <v>744</v>
      </c>
      <c r="B408" s="54">
        <v>1</v>
      </c>
      <c r="C408" s="54">
        <v>1</v>
      </c>
      <c r="D408" s="54" t="s">
        <v>744</v>
      </c>
      <c r="E408" s="54"/>
      <c r="F408" s="54" t="s">
        <v>753</v>
      </c>
      <c r="G408" s="54"/>
      <c r="H408" s="54"/>
      <c r="I408" s="54"/>
      <c r="J408" s="54"/>
      <c r="K408" s="54"/>
      <c r="L408" s="64" t="e">
        <f>#REF!</f>
        <v>#REF!</v>
      </c>
    </row>
    <row r="409" spans="1:12" x14ac:dyDescent="0.15">
      <c r="A409" s="35" t="s">
        <v>754</v>
      </c>
      <c r="B409" s="35">
        <v>1</v>
      </c>
      <c r="C409" s="35">
        <v>1</v>
      </c>
      <c r="D409" s="35" t="s">
        <v>376</v>
      </c>
      <c r="F409" s="35" t="s">
        <v>98</v>
      </c>
      <c r="L409" s="58" t="e">
        <f>#REF!</f>
        <v>#REF!</v>
      </c>
    </row>
    <row r="410" spans="1:12" x14ac:dyDescent="0.15">
      <c r="A410" s="35" t="s">
        <v>754</v>
      </c>
      <c r="B410" s="35">
        <v>1</v>
      </c>
      <c r="C410" s="35">
        <v>1</v>
      </c>
      <c r="D410" s="35" t="s">
        <v>376</v>
      </c>
      <c r="F410" s="35" t="s">
        <v>9</v>
      </c>
      <c r="L410" s="58" t="e">
        <f>#REF!</f>
        <v>#REF!</v>
      </c>
    </row>
    <row r="411" spans="1:12" x14ac:dyDescent="0.15">
      <c r="A411" s="35" t="s">
        <v>754</v>
      </c>
      <c r="B411" s="35">
        <v>1</v>
      </c>
      <c r="C411" s="35">
        <v>1</v>
      </c>
      <c r="D411" s="35" t="s">
        <v>376</v>
      </c>
      <c r="F411" s="35" t="s">
        <v>67</v>
      </c>
      <c r="L411" s="58" t="e">
        <f>#REF!</f>
        <v>#REF!</v>
      </c>
    </row>
    <row r="412" spans="1:12" x14ac:dyDescent="0.15">
      <c r="A412" s="35" t="s">
        <v>754</v>
      </c>
      <c r="B412" s="35">
        <v>1</v>
      </c>
      <c r="C412" s="35">
        <v>1</v>
      </c>
      <c r="D412" s="35" t="s">
        <v>755</v>
      </c>
      <c r="K412" s="35">
        <v>3</v>
      </c>
      <c r="L412" s="58" t="str">
        <f>INDEX(リスト!$E$2:$E$48,K412)</f>
        <v>青森県</v>
      </c>
    </row>
    <row r="413" spans="1:12" x14ac:dyDescent="0.15">
      <c r="A413" s="42" t="s">
        <v>754</v>
      </c>
      <c r="B413" s="42">
        <v>1</v>
      </c>
      <c r="C413" s="42">
        <v>3</v>
      </c>
      <c r="D413" s="42" t="s">
        <v>756</v>
      </c>
      <c r="E413" s="42"/>
      <c r="F413" s="42" t="s">
        <v>757</v>
      </c>
      <c r="G413" s="42"/>
      <c r="H413" s="42"/>
      <c r="I413" s="42"/>
      <c r="J413" s="42"/>
      <c r="K413" s="42">
        <v>3</v>
      </c>
      <c r="L413" s="60"/>
    </row>
    <row r="414" spans="1:12" x14ac:dyDescent="0.15">
      <c r="A414" s="35" t="s">
        <v>754</v>
      </c>
      <c r="B414" s="35">
        <v>1</v>
      </c>
      <c r="C414" s="35">
        <v>3</v>
      </c>
      <c r="D414" s="35" t="s">
        <v>756</v>
      </c>
      <c r="F414" s="6" t="s">
        <v>758</v>
      </c>
      <c r="L414" s="58" t="e">
        <f>#REF!</f>
        <v>#REF!</v>
      </c>
    </row>
    <row r="415" spans="1:12" x14ac:dyDescent="0.15">
      <c r="A415" s="35" t="s">
        <v>754</v>
      </c>
      <c r="B415" s="35">
        <v>1</v>
      </c>
      <c r="C415" s="35">
        <v>3</v>
      </c>
      <c r="D415" s="35" t="s">
        <v>756</v>
      </c>
      <c r="F415" s="6" t="s">
        <v>498</v>
      </c>
      <c r="L415" s="58" t="e">
        <f>#REF!</f>
        <v>#REF!</v>
      </c>
    </row>
    <row r="416" spans="1:12" x14ac:dyDescent="0.15">
      <c r="A416" s="35" t="s">
        <v>754</v>
      </c>
      <c r="B416" s="35">
        <v>1</v>
      </c>
      <c r="C416" s="35">
        <v>3</v>
      </c>
      <c r="D416" s="35" t="s">
        <v>756</v>
      </c>
      <c r="F416" s="6" t="s">
        <v>499</v>
      </c>
      <c r="L416" s="58" t="e">
        <f>#REF!</f>
        <v>#REF!</v>
      </c>
    </row>
    <row r="417" spans="1:12" x14ac:dyDescent="0.15">
      <c r="A417" s="35" t="s">
        <v>754</v>
      </c>
      <c r="B417" s="35">
        <v>1</v>
      </c>
      <c r="C417" s="35">
        <v>3</v>
      </c>
      <c r="D417" s="35" t="s">
        <v>756</v>
      </c>
      <c r="F417" s="6" t="s">
        <v>500</v>
      </c>
      <c r="L417" s="58" t="e">
        <f>#REF!</f>
        <v>#REF!</v>
      </c>
    </row>
    <row r="418" spans="1:12" x14ac:dyDescent="0.15">
      <c r="A418" s="42" t="s">
        <v>754</v>
      </c>
      <c r="B418" s="42">
        <v>1</v>
      </c>
      <c r="C418" s="42">
        <v>5</v>
      </c>
      <c r="D418" s="42" t="s">
        <v>759</v>
      </c>
      <c r="E418" s="42"/>
      <c r="F418" s="56" t="s">
        <v>760</v>
      </c>
      <c r="G418" s="42"/>
      <c r="H418" s="42"/>
      <c r="I418" s="42"/>
      <c r="J418" s="42"/>
      <c r="K418" s="42"/>
      <c r="L418" s="60" t="e">
        <f>#REF!</f>
        <v>#REF!</v>
      </c>
    </row>
    <row r="419" spans="1:12" x14ac:dyDescent="0.15">
      <c r="A419" s="35" t="s">
        <v>754</v>
      </c>
      <c r="B419" s="35">
        <v>1</v>
      </c>
      <c r="C419" s="35">
        <v>5</v>
      </c>
      <c r="D419" s="35" t="s">
        <v>759</v>
      </c>
      <c r="F419" s="6" t="s">
        <v>761</v>
      </c>
      <c r="K419" s="35" t="e">
        <f>DATEVALUE("平成"&amp;#REF!&amp;"年"&amp;#REF!&amp;"月"&amp;#REF!&amp;"日")</f>
        <v>#REF!</v>
      </c>
      <c r="L419" s="65" t="e">
        <f>K419</f>
        <v>#REF!</v>
      </c>
    </row>
    <row r="420" spans="1:12" x14ac:dyDescent="0.15">
      <c r="A420" s="35" t="s">
        <v>754</v>
      </c>
      <c r="B420" s="35">
        <v>1</v>
      </c>
      <c r="C420" s="35">
        <v>5</v>
      </c>
      <c r="D420" s="35" t="s">
        <v>759</v>
      </c>
      <c r="F420" s="6" t="s">
        <v>762</v>
      </c>
      <c r="L420" s="58" t="e">
        <f>#REF!</f>
        <v>#REF!</v>
      </c>
    </row>
    <row r="421" spans="1:12" x14ac:dyDescent="0.15">
      <c r="A421" s="42" t="s">
        <v>754</v>
      </c>
      <c r="B421" s="42">
        <v>1</v>
      </c>
      <c r="C421" s="42">
        <v>6</v>
      </c>
      <c r="D421" s="42" t="s">
        <v>763</v>
      </c>
      <c r="E421" s="42"/>
      <c r="F421" s="56" t="s">
        <v>764</v>
      </c>
      <c r="G421" s="42"/>
      <c r="H421" s="42"/>
      <c r="I421" s="42"/>
      <c r="J421" s="42"/>
      <c r="K421" s="42"/>
      <c r="L421" s="60" t="e">
        <f>#REF!</f>
        <v>#REF!</v>
      </c>
    </row>
    <row r="422" spans="1:12" x14ac:dyDescent="0.15">
      <c r="A422" s="35" t="s">
        <v>754</v>
      </c>
      <c r="B422" s="35">
        <v>1</v>
      </c>
      <c r="C422" s="35">
        <v>6</v>
      </c>
      <c r="D422" s="35" t="s">
        <v>763</v>
      </c>
      <c r="F422" s="6" t="s">
        <v>765</v>
      </c>
      <c r="L422" s="58" t="e">
        <f>#REF!</f>
        <v>#REF!</v>
      </c>
    </row>
    <row r="423" spans="1:12" x14ac:dyDescent="0.15">
      <c r="A423" s="35" t="s">
        <v>754</v>
      </c>
      <c r="B423" s="35">
        <v>1</v>
      </c>
      <c r="C423" s="35">
        <v>6</v>
      </c>
      <c r="D423" s="35" t="s">
        <v>763</v>
      </c>
      <c r="F423" s="6" t="s">
        <v>498</v>
      </c>
      <c r="L423" s="58" t="e">
        <f>#REF!</f>
        <v>#REF!</v>
      </c>
    </row>
    <row r="424" spans="1:12" x14ac:dyDescent="0.15">
      <c r="A424" s="35" t="s">
        <v>754</v>
      </c>
      <c r="B424" s="35">
        <v>1</v>
      </c>
      <c r="C424" s="35">
        <v>6</v>
      </c>
      <c r="D424" s="35" t="s">
        <v>763</v>
      </c>
      <c r="F424" s="6" t="s">
        <v>499</v>
      </c>
      <c r="L424" s="58" t="e">
        <f>#REF!</f>
        <v>#REF!</v>
      </c>
    </row>
    <row r="425" spans="1:12" x14ac:dyDescent="0.15">
      <c r="A425" s="35" t="s">
        <v>754</v>
      </c>
      <c r="B425" s="35">
        <v>1</v>
      </c>
      <c r="C425" s="35">
        <v>6</v>
      </c>
      <c r="D425" s="35" t="s">
        <v>763</v>
      </c>
      <c r="F425" s="6" t="s">
        <v>500</v>
      </c>
      <c r="L425" s="58" t="e">
        <f>#REF!</f>
        <v>#REF!</v>
      </c>
    </row>
    <row r="426" spans="1:12" x14ac:dyDescent="0.15">
      <c r="A426" s="42" t="s">
        <v>754</v>
      </c>
      <c r="B426" s="42">
        <v>1</v>
      </c>
      <c r="C426" s="42">
        <v>7</v>
      </c>
      <c r="D426" s="42" t="s">
        <v>766</v>
      </c>
      <c r="E426" s="42"/>
      <c r="F426" s="42" t="s">
        <v>767</v>
      </c>
      <c r="G426" s="42"/>
      <c r="H426" s="42"/>
      <c r="I426" s="42"/>
      <c r="J426" s="42"/>
      <c r="K426" s="42"/>
      <c r="L426" s="60" t="e">
        <f>#REF!</f>
        <v>#REF!</v>
      </c>
    </row>
    <row r="427" spans="1:12" x14ac:dyDescent="0.15">
      <c r="A427" s="35" t="s">
        <v>754</v>
      </c>
      <c r="B427" s="35">
        <v>1</v>
      </c>
      <c r="C427" s="35">
        <v>7</v>
      </c>
      <c r="D427" s="35" t="s">
        <v>766</v>
      </c>
      <c r="F427" s="35" t="s">
        <v>768</v>
      </c>
      <c r="L427" s="58" t="e">
        <f>#REF!</f>
        <v>#REF!</v>
      </c>
    </row>
    <row r="428" spans="1:12" x14ac:dyDescent="0.15">
      <c r="A428" s="35" t="s">
        <v>754</v>
      </c>
      <c r="B428" s="35">
        <v>1</v>
      </c>
      <c r="C428" s="35">
        <v>7</v>
      </c>
      <c r="D428" s="35" t="s">
        <v>766</v>
      </c>
      <c r="F428" s="35" t="s">
        <v>769</v>
      </c>
      <c r="L428" s="58" t="e">
        <f>#REF!</f>
        <v>#REF!</v>
      </c>
    </row>
    <row r="429" spans="1:12" x14ac:dyDescent="0.15">
      <c r="A429" s="35" t="s">
        <v>754</v>
      </c>
      <c r="B429" s="35">
        <v>1</v>
      </c>
      <c r="C429" s="35">
        <v>7</v>
      </c>
      <c r="D429" s="35" t="s">
        <v>766</v>
      </c>
      <c r="F429" s="35" t="s">
        <v>770</v>
      </c>
      <c r="L429" s="58" t="e">
        <f>#REF!</f>
        <v>#REF!</v>
      </c>
    </row>
    <row r="430" spans="1:12" x14ac:dyDescent="0.15">
      <c r="A430" s="44" t="s">
        <v>754</v>
      </c>
      <c r="B430" s="44">
        <v>2</v>
      </c>
      <c r="C430" s="44">
        <v>1</v>
      </c>
      <c r="D430" s="44" t="s">
        <v>771</v>
      </c>
      <c r="E430" s="44"/>
      <c r="F430" s="44" t="s">
        <v>772</v>
      </c>
      <c r="G430" s="44"/>
      <c r="H430" s="44"/>
      <c r="I430" s="44"/>
      <c r="J430" s="44"/>
      <c r="K430" s="44"/>
      <c r="L430" s="59" t="e">
        <f>#REF!</f>
        <v>#REF!</v>
      </c>
    </row>
    <row r="431" spans="1:12" x14ac:dyDescent="0.15">
      <c r="A431" s="35" t="s">
        <v>754</v>
      </c>
      <c r="B431" s="35">
        <v>2</v>
      </c>
      <c r="C431" s="35">
        <v>1</v>
      </c>
      <c r="D431" s="35" t="s">
        <v>771</v>
      </c>
      <c r="F431" s="35" t="s">
        <v>773</v>
      </c>
      <c r="L431" s="58" t="e">
        <f>#REF!</f>
        <v>#REF!</v>
      </c>
    </row>
    <row r="432" spans="1:12" x14ac:dyDescent="0.15">
      <c r="A432" s="35" t="s">
        <v>754</v>
      </c>
      <c r="B432" s="35">
        <v>2</v>
      </c>
      <c r="C432" s="35">
        <v>1</v>
      </c>
      <c r="D432" s="35" t="s">
        <v>771</v>
      </c>
      <c r="F432" s="35" t="s">
        <v>774</v>
      </c>
      <c r="L432" s="58" t="e">
        <f>#REF!</f>
        <v>#REF!</v>
      </c>
    </row>
    <row r="433" spans="1:12" x14ac:dyDescent="0.15">
      <c r="A433" s="35" t="s">
        <v>754</v>
      </c>
      <c r="B433" s="35">
        <v>2</v>
      </c>
      <c r="C433" s="35">
        <v>1</v>
      </c>
      <c r="D433" s="35" t="s">
        <v>771</v>
      </c>
      <c r="F433" s="35" t="s">
        <v>775</v>
      </c>
      <c r="L433" s="58" t="e">
        <f>#REF!</f>
        <v>#REF!</v>
      </c>
    </row>
    <row r="434" spans="1:12" x14ac:dyDescent="0.15">
      <c r="A434" s="35" t="s">
        <v>754</v>
      </c>
      <c r="B434" s="35">
        <v>2</v>
      </c>
      <c r="C434" s="35">
        <v>1</v>
      </c>
      <c r="D434" s="35" t="s">
        <v>771</v>
      </c>
      <c r="F434" s="35" t="s">
        <v>776</v>
      </c>
      <c r="L434" s="58" t="e">
        <f>#REF!</f>
        <v>#REF!</v>
      </c>
    </row>
    <row r="435" spans="1:12" x14ac:dyDescent="0.15">
      <c r="A435" s="35" t="s">
        <v>754</v>
      </c>
      <c r="B435" s="35">
        <v>2</v>
      </c>
      <c r="C435" s="35">
        <v>1</v>
      </c>
      <c r="D435" s="35" t="s">
        <v>771</v>
      </c>
      <c r="F435" s="35" t="s">
        <v>777</v>
      </c>
      <c r="L435" s="58" t="e">
        <f>#REF!</f>
        <v>#REF!</v>
      </c>
    </row>
    <row r="436" spans="1:12" x14ac:dyDescent="0.15">
      <c r="A436" s="35" t="s">
        <v>754</v>
      </c>
      <c r="B436" s="35">
        <v>2</v>
      </c>
      <c r="C436" s="35">
        <v>1</v>
      </c>
      <c r="D436" s="35" t="s">
        <v>771</v>
      </c>
      <c r="F436" s="35" t="s">
        <v>778</v>
      </c>
      <c r="G436" s="6"/>
      <c r="L436" s="58" t="e">
        <f>#REF!</f>
        <v>#REF!</v>
      </c>
    </row>
    <row r="437" spans="1:12" x14ac:dyDescent="0.15">
      <c r="A437" s="35" t="s">
        <v>754</v>
      </c>
      <c r="B437" s="35">
        <v>2</v>
      </c>
      <c r="C437" s="35">
        <v>1</v>
      </c>
      <c r="D437" s="35" t="s">
        <v>771</v>
      </c>
      <c r="F437" s="35" t="s">
        <v>779</v>
      </c>
      <c r="G437" s="6"/>
      <c r="L437" s="58" t="e">
        <f>#REF!</f>
        <v>#REF!</v>
      </c>
    </row>
    <row r="438" spans="1:12" x14ac:dyDescent="0.15">
      <c r="A438" s="35" t="s">
        <v>754</v>
      </c>
      <c r="B438" s="35">
        <v>2</v>
      </c>
      <c r="C438" s="35">
        <v>1</v>
      </c>
      <c r="D438" s="35" t="s">
        <v>771</v>
      </c>
      <c r="F438" s="35" t="s">
        <v>780</v>
      </c>
      <c r="G438" s="6"/>
      <c r="L438" s="58" t="e">
        <f>#REF!</f>
        <v>#REF!</v>
      </c>
    </row>
    <row r="439" spans="1:12" x14ac:dyDescent="0.15">
      <c r="A439" s="35" t="s">
        <v>754</v>
      </c>
      <c r="B439" s="35">
        <v>2</v>
      </c>
      <c r="C439" s="35">
        <v>1</v>
      </c>
      <c r="D439" s="35" t="s">
        <v>771</v>
      </c>
      <c r="F439" s="35" t="s">
        <v>781</v>
      </c>
      <c r="G439" s="6"/>
      <c r="L439" s="58" t="e">
        <f>#REF!</f>
        <v>#REF!</v>
      </c>
    </row>
    <row r="440" spans="1:12" x14ac:dyDescent="0.15">
      <c r="A440" s="35" t="s">
        <v>754</v>
      </c>
      <c r="B440" s="35">
        <v>2</v>
      </c>
      <c r="C440" s="35">
        <v>1</v>
      </c>
      <c r="D440" s="35" t="s">
        <v>771</v>
      </c>
      <c r="F440" s="35" t="s">
        <v>782</v>
      </c>
      <c r="G440" s="6"/>
      <c r="L440" s="58" t="e">
        <f>#REF!</f>
        <v>#REF!</v>
      </c>
    </row>
    <row r="441" spans="1:12" x14ac:dyDescent="0.15">
      <c r="A441" s="35" t="s">
        <v>754</v>
      </c>
      <c r="B441" s="35">
        <v>2</v>
      </c>
      <c r="C441" s="35">
        <v>1</v>
      </c>
      <c r="D441" s="35" t="s">
        <v>771</v>
      </c>
      <c r="F441" s="35" t="s">
        <v>783</v>
      </c>
      <c r="G441" s="6"/>
      <c r="L441" s="58" t="e">
        <f>#REF!</f>
        <v>#REF!</v>
      </c>
    </row>
    <row r="442" spans="1:12" x14ac:dyDescent="0.15">
      <c r="A442" s="35" t="s">
        <v>754</v>
      </c>
      <c r="B442" s="35">
        <v>2</v>
      </c>
      <c r="C442" s="35">
        <v>1</v>
      </c>
      <c r="D442" s="35" t="s">
        <v>771</v>
      </c>
      <c r="F442" s="35" t="s">
        <v>784</v>
      </c>
      <c r="G442" s="6"/>
      <c r="L442" s="58" t="e">
        <f>#REF!</f>
        <v>#REF!</v>
      </c>
    </row>
    <row r="443" spans="1:12" x14ac:dyDescent="0.15">
      <c r="A443" s="35" t="s">
        <v>754</v>
      </c>
      <c r="B443" s="35">
        <v>2</v>
      </c>
      <c r="C443" s="35">
        <v>1</v>
      </c>
      <c r="D443" s="35" t="s">
        <v>771</v>
      </c>
      <c r="F443" s="35" t="s">
        <v>785</v>
      </c>
      <c r="G443" s="6"/>
      <c r="L443" s="58" t="e">
        <f>#REF!</f>
        <v>#REF!</v>
      </c>
    </row>
    <row r="444" spans="1:12" x14ac:dyDescent="0.15">
      <c r="A444" s="35" t="s">
        <v>754</v>
      </c>
      <c r="B444" s="35">
        <v>2</v>
      </c>
      <c r="C444" s="35">
        <v>1</v>
      </c>
      <c r="D444" s="35" t="s">
        <v>771</v>
      </c>
      <c r="F444" s="35" t="s">
        <v>786</v>
      </c>
      <c r="G444" s="6"/>
      <c r="L444" s="58" t="e">
        <f>#REF!</f>
        <v>#REF!</v>
      </c>
    </row>
    <row r="445" spans="1:12" x14ac:dyDescent="0.15">
      <c r="A445" s="35" t="s">
        <v>754</v>
      </c>
      <c r="B445" s="35">
        <v>2</v>
      </c>
      <c r="C445" s="35">
        <v>1</v>
      </c>
      <c r="D445" s="35" t="s">
        <v>771</v>
      </c>
      <c r="F445" s="35" t="s">
        <v>787</v>
      </c>
      <c r="G445" s="6"/>
      <c r="L445" s="58" t="e">
        <f>#REF!</f>
        <v>#REF!</v>
      </c>
    </row>
    <row r="446" spans="1:12" x14ac:dyDescent="0.15">
      <c r="A446" s="35" t="s">
        <v>754</v>
      </c>
      <c r="B446" s="35">
        <v>2</v>
      </c>
      <c r="C446" s="35">
        <v>1</v>
      </c>
      <c r="D446" s="35" t="s">
        <v>771</v>
      </c>
      <c r="F446" s="35" t="s">
        <v>788</v>
      </c>
      <c r="G446" s="6"/>
      <c r="L446" s="58" t="e">
        <f>#REF!</f>
        <v>#REF!</v>
      </c>
    </row>
    <row r="447" spans="1:12" x14ac:dyDescent="0.15">
      <c r="A447" s="35" t="s">
        <v>754</v>
      </c>
      <c r="B447" s="35">
        <v>2</v>
      </c>
      <c r="C447" s="35">
        <v>1</v>
      </c>
      <c r="D447" s="35" t="s">
        <v>771</v>
      </c>
      <c r="F447" s="35" t="s">
        <v>789</v>
      </c>
      <c r="G447" s="6"/>
      <c r="L447" s="58" t="e">
        <f>#REF!</f>
        <v>#REF!</v>
      </c>
    </row>
    <row r="448" spans="1:12" x14ac:dyDescent="0.15">
      <c r="A448" s="35" t="s">
        <v>754</v>
      </c>
      <c r="B448" s="35">
        <v>2</v>
      </c>
      <c r="C448" s="35">
        <v>1</v>
      </c>
      <c r="D448" s="35" t="s">
        <v>771</v>
      </c>
      <c r="F448" s="35" t="s">
        <v>790</v>
      </c>
      <c r="G448" s="6"/>
      <c r="L448" s="58" t="e">
        <f>#REF!</f>
        <v>#REF!</v>
      </c>
    </row>
    <row r="449" spans="1:14" x14ac:dyDescent="0.15">
      <c r="A449" s="35" t="s">
        <v>754</v>
      </c>
      <c r="B449" s="35">
        <v>2</v>
      </c>
      <c r="C449" s="35">
        <v>1</v>
      </c>
      <c r="D449" s="35" t="s">
        <v>771</v>
      </c>
      <c r="F449" s="35" t="s">
        <v>791</v>
      </c>
      <c r="G449" s="6"/>
      <c r="L449" s="58" t="e">
        <f>#REF!</f>
        <v>#REF!</v>
      </c>
    </row>
    <row r="450" spans="1:14" x14ac:dyDescent="0.15">
      <c r="A450" s="35" t="s">
        <v>754</v>
      </c>
      <c r="B450" s="35">
        <v>2</v>
      </c>
      <c r="C450" s="35">
        <v>1</v>
      </c>
      <c r="D450" s="35" t="s">
        <v>771</v>
      </c>
      <c r="F450" s="35" t="s">
        <v>792</v>
      </c>
      <c r="G450" s="6"/>
      <c r="L450" s="58" t="e">
        <f>#REF!</f>
        <v>#REF!</v>
      </c>
    </row>
    <row r="451" spans="1:14" x14ac:dyDescent="0.15">
      <c r="A451" s="35" t="s">
        <v>754</v>
      </c>
      <c r="B451" s="35">
        <v>2</v>
      </c>
      <c r="C451" s="35">
        <v>1</v>
      </c>
      <c r="D451" s="35" t="s">
        <v>771</v>
      </c>
      <c r="F451" s="35" t="s">
        <v>793</v>
      </c>
      <c r="L451" s="58" t="e">
        <f>#REF!</f>
        <v>#REF!</v>
      </c>
    </row>
    <row r="452" spans="1:14" x14ac:dyDescent="0.15">
      <c r="A452" s="42" t="s">
        <v>754</v>
      </c>
      <c r="B452" s="42">
        <v>2</v>
      </c>
      <c r="C452" s="42">
        <v>3</v>
      </c>
      <c r="D452" s="42" t="s">
        <v>794</v>
      </c>
      <c r="E452" s="42"/>
      <c r="F452" s="42" t="s">
        <v>795</v>
      </c>
      <c r="G452" s="42"/>
      <c r="H452" s="42"/>
      <c r="I452" s="42"/>
      <c r="J452" s="42"/>
      <c r="K452" s="42"/>
      <c r="L452" s="60" t="e">
        <f>ROUNDDOWN(((DATEVALUE("平成"&amp;#REF!&amp;"年"&amp;#REF!&amp;"月"&amp;#REF!&amp;"日")-DATEVALUE("平成"&amp;#REF!&amp;"年"&amp;#REF!&amp;"月"&amp;#REF!&amp;"日"))/365),0)</f>
        <v>#REF!</v>
      </c>
      <c r="N452" s="58"/>
    </row>
    <row r="453" spans="1:14" x14ac:dyDescent="0.15">
      <c r="A453" s="35" t="s">
        <v>754</v>
      </c>
      <c r="B453" s="35">
        <v>2</v>
      </c>
      <c r="C453" s="35">
        <v>3</v>
      </c>
      <c r="D453" s="35" t="s">
        <v>794</v>
      </c>
      <c r="F453" s="35" t="s">
        <v>796</v>
      </c>
      <c r="L453" s="58" t="e">
        <f>ROUNDDOWN(MOD(DATEVALUE("平成"&amp;#REF!&amp;"年"&amp;#REF!&amp;"月"&amp;#REF!&amp;"日")-DATEVALUE("平成"&amp;#REF!&amp;"年"&amp;#REF!&amp;"月"&amp;#REF!&amp;"日"),365)/30,0)</f>
        <v>#REF!</v>
      </c>
    </row>
    <row r="454" spans="1:14" x14ac:dyDescent="0.15">
      <c r="A454" s="35" t="s">
        <v>754</v>
      </c>
      <c r="B454" s="35">
        <v>2</v>
      </c>
      <c r="C454" s="35">
        <v>5</v>
      </c>
      <c r="D454" s="35" t="s">
        <v>797</v>
      </c>
      <c r="F454" s="34" t="s">
        <v>798</v>
      </c>
      <c r="L454" s="58" t="e">
        <f>#REF!</f>
        <v>#REF!</v>
      </c>
    </row>
    <row r="455" spans="1:14" x14ac:dyDescent="0.15">
      <c r="A455" s="35" t="s">
        <v>754</v>
      </c>
      <c r="B455" s="35">
        <v>2</v>
      </c>
      <c r="C455" s="35">
        <v>5</v>
      </c>
      <c r="D455" s="35" t="s">
        <v>797</v>
      </c>
      <c r="F455" s="34" t="s">
        <v>799</v>
      </c>
      <c r="L455" s="61" t="e">
        <f>#REF!</f>
        <v>#REF!</v>
      </c>
    </row>
    <row r="456" spans="1:14" x14ac:dyDescent="0.15">
      <c r="A456" s="35" t="s">
        <v>754</v>
      </c>
      <c r="B456" s="35">
        <v>2</v>
      </c>
      <c r="C456" s="35">
        <v>5</v>
      </c>
      <c r="D456" s="35" t="s">
        <v>797</v>
      </c>
      <c r="F456" s="34" t="s">
        <v>800</v>
      </c>
      <c r="L456" s="58" t="e">
        <f>#REF!</f>
        <v>#REF!</v>
      </c>
    </row>
    <row r="457" spans="1:14" x14ac:dyDescent="0.15">
      <c r="A457" s="35" t="s">
        <v>754</v>
      </c>
      <c r="B457" s="35">
        <v>2</v>
      </c>
      <c r="C457" s="35">
        <v>5</v>
      </c>
      <c r="D457" s="35" t="s">
        <v>797</v>
      </c>
      <c r="F457" s="34" t="s">
        <v>801</v>
      </c>
      <c r="L457" s="61" t="e">
        <f>#REF!</f>
        <v>#REF!</v>
      </c>
    </row>
    <row r="458" spans="1:14" x14ac:dyDescent="0.15">
      <c r="A458" s="35" t="s">
        <v>754</v>
      </c>
      <c r="B458" s="35">
        <v>2</v>
      </c>
      <c r="C458" s="35">
        <v>5</v>
      </c>
      <c r="D458" s="35" t="s">
        <v>797</v>
      </c>
      <c r="F458" s="34" t="s">
        <v>802</v>
      </c>
      <c r="L458" s="58" t="e">
        <f>#REF!</f>
        <v>#REF!</v>
      </c>
    </row>
    <row r="459" spans="1:14" x14ac:dyDescent="0.15">
      <c r="A459" s="35" t="s">
        <v>754</v>
      </c>
      <c r="B459" s="35">
        <v>2</v>
      </c>
      <c r="C459" s="35">
        <v>5</v>
      </c>
      <c r="D459" s="35" t="s">
        <v>797</v>
      </c>
      <c r="F459" s="34" t="s">
        <v>803</v>
      </c>
      <c r="L459" s="61" t="e">
        <f>#REF!</f>
        <v>#REF!</v>
      </c>
    </row>
    <row r="460" spans="1:14" x14ac:dyDescent="0.15">
      <c r="A460" s="42" t="s">
        <v>754</v>
      </c>
      <c r="B460" s="42">
        <v>2</v>
      </c>
      <c r="C460" s="42">
        <v>6</v>
      </c>
      <c r="D460" s="42" t="s">
        <v>804</v>
      </c>
      <c r="E460" s="42"/>
      <c r="F460" s="42" t="s">
        <v>805</v>
      </c>
      <c r="G460" s="42"/>
      <c r="H460" s="42"/>
      <c r="I460" s="42"/>
      <c r="J460" s="42"/>
      <c r="K460" s="42"/>
      <c r="L460" s="60" t="e">
        <f>#REF!</f>
        <v>#REF!</v>
      </c>
    </row>
    <row r="461" spans="1:14" x14ac:dyDescent="0.15">
      <c r="A461" s="35" t="s">
        <v>754</v>
      </c>
      <c r="B461" s="35">
        <v>2</v>
      </c>
      <c r="C461" s="35">
        <v>6</v>
      </c>
      <c r="D461" s="35" t="s">
        <v>804</v>
      </c>
      <c r="F461" s="35" t="s">
        <v>806</v>
      </c>
      <c r="L461" s="58" t="e">
        <f>#REF!</f>
        <v>#REF!</v>
      </c>
    </row>
    <row r="462" spans="1:14" x14ac:dyDescent="0.15">
      <c r="A462" s="35" t="s">
        <v>754</v>
      </c>
      <c r="B462" s="35">
        <v>2</v>
      </c>
      <c r="C462" s="35">
        <v>6</v>
      </c>
      <c r="D462" s="35" t="s">
        <v>804</v>
      </c>
      <c r="F462" s="35" t="s">
        <v>807</v>
      </c>
      <c r="L462" s="58" t="e">
        <f>#REF!</f>
        <v>#REF!</v>
      </c>
    </row>
    <row r="463" spans="1:14" x14ac:dyDescent="0.15">
      <c r="A463" s="35" t="s">
        <v>754</v>
      </c>
      <c r="B463" s="35">
        <v>2</v>
      </c>
      <c r="C463" s="35">
        <v>6</v>
      </c>
      <c r="D463" s="35" t="s">
        <v>804</v>
      </c>
      <c r="F463" s="35" t="s">
        <v>808</v>
      </c>
      <c r="L463" s="58" t="e">
        <f>#REF!</f>
        <v>#REF!</v>
      </c>
    </row>
    <row r="464" spans="1:14" x14ac:dyDescent="0.15">
      <c r="A464" s="35" t="s">
        <v>754</v>
      </c>
      <c r="B464" s="35">
        <v>2</v>
      </c>
      <c r="C464" s="35">
        <v>6</v>
      </c>
      <c r="D464" s="35" t="s">
        <v>804</v>
      </c>
      <c r="F464" s="35" t="s">
        <v>809</v>
      </c>
      <c r="L464" s="58" t="e">
        <f>#REF!</f>
        <v>#REF!</v>
      </c>
    </row>
    <row r="465" spans="1:12" x14ac:dyDescent="0.15">
      <c r="A465" s="35" t="s">
        <v>754</v>
      </c>
      <c r="B465" s="35">
        <v>2</v>
      </c>
      <c r="C465" s="35">
        <v>6</v>
      </c>
      <c r="D465" s="35" t="s">
        <v>804</v>
      </c>
      <c r="F465" s="35" t="s">
        <v>810</v>
      </c>
      <c r="L465" s="58" t="e">
        <f>#REF!</f>
        <v>#REF!</v>
      </c>
    </row>
    <row r="466" spans="1:12" x14ac:dyDescent="0.15">
      <c r="A466" s="35" t="s">
        <v>754</v>
      </c>
      <c r="B466" s="35">
        <v>2</v>
      </c>
      <c r="C466" s="35">
        <v>6</v>
      </c>
      <c r="D466" s="35" t="s">
        <v>804</v>
      </c>
      <c r="F466" s="35" t="s">
        <v>811</v>
      </c>
      <c r="L466" s="58" t="e">
        <f>#REF!</f>
        <v>#REF!</v>
      </c>
    </row>
    <row r="467" spans="1:12" x14ac:dyDescent="0.15">
      <c r="A467" s="35" t="s">
        <v>754</v>
      </c>
      <c r="B467" s="35">
        <v>2</v>
      </c>
      <c r="C467" s="35">
        <v>6</v>
      </c>
      <c r="D467" s="35" t="s">
        <v>804</v>
      </c>
      <c r="F467" s="35" t="s">
        <v>812</v>
      </c>
      <c r="L467" s="58" t="e">
        <f>#REF!</f>
        <v>#REF!</v>
      </c>
    </row>
    <row r="468" spans="1:12" x14ac:dyDescent="0.15">
      <c r="A468" s="35" t="s">
        <v>754</v>
      </c>
      <c r="B468" s="35">
        <v>2</v>
      </c>
      <c r="C468" s="35">
        <v>6</v>
      </c>
      <c r="D468" s="35" t="s">
        <v>804</v>
      </c>
      <c r="F468" s="35" t="s">
        <v>813</v>
      </c>
      <c r="L468" s="58" t="e">
        <f>#REF!</f>
        <v>#REF!</v>
      </c>
    </row>
    <row r="469" spans="1:12" x14ac:dyDescent="0.15">
      <c r="A469" s="35" t="s">
        <v>754</v>
      </c>
      <c r="B469" s="35">
        <v>2</v>
      </c>
      <c r="C469" s="35">
        <v>6</v>
      </c>
      <c r="D469" s="35" t="s">
        <v>804</v>
      </c>
      <c r="F469" s="35" t="s">
        <v>814</v>
      </c>
      <c r="L469" s="58" t="e">
        <f>#REF!</f>
        <v>#REF!</v>
      </c>
    </row>
    <row r="470" spans="1:12" x14ac:dyDescent="0.15">
      <c r="A470" s="35" t="s">
        <v>754</v>
      </c>
      <c r="B470" s="35">
        <v>2</v>
      </c>
      <c r="C470" s="35">
        <v>6</v>
      </c>
      <c r="D470" s="35" t="s">
        <v>804</v>
      </c>
      <c r="F470" s="35" t="s">
        <v>815</v>
      </c>
      <c r="L470" s="58" t="e">
        <f>#REF!</f>
        <v>#REF!</v>
      </c>
    </row>
    <row r="471" spans="1:12" x14ac:dyDescent="0.15">
      <c r="A471" s="35" t="s">
        <v>754</v>
      </c>
      <c r="B471" s="35">
        <v>2</v>
      </c>
      <c r="C471" s="35">
        <v>6</v>
      </c>
      <c r="D471" s="35" t="s">
        <v>804</v>
      </c>
      <c r="F471" s="35" t="s">
        <v>816</v>
      </c>
      <c r="L471" s="58" t="e">
        <f>#REF!</f>
        <v>#REF!</v>
      </c>
    </row>
    <row r="472" spans="1:12" x14ac:dyDescent="0.15">
      <c r="A472" s="35" t="s">
        <v>754</v>
      </c>
      <c r="B472" s="35">
        <v>2</v>
      </c>
      <c r="C472" s="35">
        <v>6</v>
      </c>
      <c r="D472" s="35" t="s">
        <v>804</v>
      </c>
      <c r="F472" s="35" t="s">
        <v>817</v>
      </c>
      <c r="L472" s="58" t="e">
        <f>#REF!</f>
        <v>#REF!</v>
      </c>
    </row>
    <row r="473" spans="1:12" x14ac:dyDescent="0.15">
      <c r="A473" s="35" t="s">
        <v>754</v>
      </c>
      <c r="B473" s="35">
        <v>2</v>
      </c>
      <c r="C473" s="35">
        <v>6</v>
      </c>
      <c r="D473" s="35" t="s">
        <v>804</v>
      </c>
      <c r="F473" s="35" t="s">
        <v>818</v>
      </c>
      <c r="L473" s="58" t="e">
        <f>#REF!</f>
        <v>#REF!</v>
      </c>
    </row>
    <row r="474" spans="1:12" x14ac:dyDescent="0.15">
      <c r="A474" s="35" t="s">
        <v>754</v>
      </c>
      <c r="B474" s="35">
        <v>2</v>
      </c>
      <c r="C474" s="35">
        <v>6</v>
      </c>
      <c r="D474" s="35" t="s">
        <v>804</v>
      </c>
      <c r="F474" s="35" t="s">
        <v>819</v>
      </c>
      <c r="L474" s="58" t="e">
        <f>#REF!</f>
        <v>#REF!</v>
      </c>
    </row>
    <row r="475" spans="1:12" x14ac:dyDescent="0.15">
      <c r="A475" s="35" t="s">
        <v>754</v>
      </c>
      <c r="B475" s="35">
        <v>2</v>
      </c>
      <c r="C475" s="35">
        <v>6</v>
      </c>
      <c r="D475" s="35" t="s">
        <v>804</v>
      </c>
      <c r="F475" s="35" t="s">
        <v>820</v>
      </c>
      <c r="L475" s="58" t="e">
        <f>#REF!</f>
        <v>#REF!</v>
      </c>
    </row>
    <row r="476" spans="1:12" x14ac:dyDescent="0.15">
      <c r="A476" s="35" t="s">
        <v>754</v>
      </c>
      <c r="B476" s="35">
        <v>2</v>
      </c>
      <c r="C476" s="35">
        <v>6</v>
      </c>
      <c r="D476" s="35" t="s">
        <v>804</v>
      </c>
      <c r="F476" s="35" t="s">
        <v>821</v>
      </c>
      <c r="L476" s="58" t="e">
        <f>#REF!</f>
        <v>#REF!</v>
      </c>
    </row>
    <row r="477" spans="1:12" x14ac:dyDescent="0.15">
      <c r="A477" s="35" t="s">
        <v>754</v>
      </c>
      <c r="B477" s="35">
        <v>2</v>
      </c>
      <c r="C477" s="35">
        <v>6</v>
      </c>
      <c r="D477" s="35" t="s">
        <v>804</v>
      </c>
      <c r="F477" s="35" t="s">
        <v>822</v>
      </c>
      <c r="L477" s="58" t="e">
        <f>#REF!</f>
        <v>#REF!</v>
      </c>
    </row>
    <row r="478" spans="1:12" x14ac:dyDescent="0.15">
      <c r="A478" s="35" t="s">
        <v>754</v>
      </c>
      <c r="B478" s="35">
        <v>2</v>
      </c>
      <c r="C478" s="35">
        <v>6</v>
      </c>
      <c r="D478" s="35" t="s">
        <v>804</v>
      </c>
      <c r="F478" s="35" t="s">
        <v>823</v>
      </c>
      <c r="L478" s="58" t="e">
        <f>#REF!</f>
        <v>#REF!</v>
      </c>
    </row>
    <row r="479" spans="1:12" x14ac:dyDescent="0.15">
      <c r="A479" s="35" t="s">
        <v>754</v>
      </c>
      <c r="B479" s="35">
        <v>2</v>
      </c>
      <c r="C479" s="35">
        <v>6</v>
      </c>
      <c r="D479" s="35" t="s">
        <v>804</v>
      </c>
      <c r="F479" s="35" t="s">
        <v>824</v>
      </c>
      <c r="L479" s="58" t="e">
        <f>#REF!</f>
        <v>#REF!</v>
      </c>
    </row>
    <row r="480" spans="1:12" x14ac:dyDescent="0.15">
      <c r="A480" s="35" t="s">
        <v>754</v>
      </c>
      <c r="B480" s="35">
        <v>2</v>
      </c>
      <c r="C480" s="35">
        <v>6</v>
      </c>
      <c r="D480" s="35" t="s">
        <v>804</v>
      </c>
      <c r="F480" s="35" t="s">
        <v>825</v>
      </c>
      <c r="L480" s="58" t="e">
        <f>#REF!</f>
        <v>#REF!</v>
      </c>
    </row>
    <row r="481" spans="1:12" x14ac:dyDescent="0.15">
      <c r="A481" s="35" t="s">
        <v>754</v>
      </c>
      <c r="B481" s="35">
        <v>2</v>
      </c>
      <c r="C481" s="35">
        <v>6</v>
      </c>
      <c r="D481" s="35" t="s">
        <v>804</v>
      </c>
      <c r="F481" s="35" t="s">
        <v>826</v>
      </c>
      <c r="L481" s="58" t="e">
        <f>#REF!</f>
        <v>#REF!</v>
      </c>
    </row>
    <row r="482" spans="1:12" x14ac:dyDescent="0.15">
      <c r="A482" s="35" t="s">
        <v>754</v>
      </c>
      <c r="B482" s="35">
        <v>2</v>
      </c>
      <c r="C482" s="35">
        <v>6</v>
      </c>
      <c r="D482" s="35" t="s">
        <v>804</v>
      </c>
      <c r="F482" s="35" t="s">
        <v>827</v>
      </c>
      <c r="L482" s="58" t="e">
        <f>#REF!</f>
        <v>#REF!</v>
      </c>
    </row>
    <row r="483" spans="1:12" x14ac:dyDescent="0.15">
      <c r="A483" s="35" t="s">
        <v>754</v>
      </c>
      <c r="B483" s="35">
        <v>2</v>
      </c>
      <c r="C483" s="35">
        <v>6</v>
      </c>
      <c r="D483" s="35" t="s">
        <v>804</v>
      </c>
      <c r="F483" s="35" t="s">
        <v>828</v>
      </c>
      <c r="L483" s="58" t="e">
        <f>#REF!</f>
        <v>#REF!</v>
      </c>
    </row>
    <row r="484" spans="1:12" x14ac:dyDescent="0.15">
      <c r="A484" s="35" t="s">
        <v>754</v>
      </c>
      <c r="B484" s="35">
        <v>2</v>
      </c>
      <c r="C484" s="35">
        <v>6</v>
      </c>
      <c r="D484" s="35" t="s">
        <v>804</v>
      </c>
      <c r="F484" s="35" t="s">
        <v>829</v>
      </c>
      <c r="L484" s="58" t="e">
        <f>#REF!</f>
        <v>#REF!</v>
      </c>
    </row>
    <row r="485" spans="1:12" x14ac:dyDescent="0.15">
      <c r="A485" s="35" t="s">
        <v>754</v>
      </c>
      <c r="B485" s="35">
        <v>2</v>
      </c>
      <c r="C485" s="35">
        <v>6</v>
      </c>
      <c r="D485" s="35" t="s">
        <v>804</v>
      </c>
      <c r="F485" s="35" t="s">
        <v>830</v>
      </c>
      <c r="L485" s="58" t="e">
        <f>#REF!</f>
        <v>#REF!</v>
      </c>
    </row>
    <row r="486" spans="1:12" x14ac:dyDescent="0.15">
      <c r="A486" s="35" t="s">
        <v>754</v>
      </c>
      <c r="B486" s="35">
        <v>2</v>
      </c>
      <c r="C486" s="35">
        <v>6</v>
      </c>
      <c r="D486" s="35" t="s">
        <v>804</v>
      </c>
      <c r="F486" s="35" t="s">
        <v>831</v>
      </c>
      <c r="L486" s="58" t="e">
        <f>#REF!</f>
        <v>#REF!</v>
      </c>
    </row>
    <row r="487" spans="1:12" x14ac:dyDescent="0.15">
      <c r="A487" s="35" t="s">
        <v>754</v>
      </c>
      <c r="B487" s="35">
        <v>2</v>
      </c>
      <c r="C487" s="35">
        <v>6</v>
      </c>
      <c r="D487" s="35" t="s">
        <v>804</v>
      </c>
      <c r="F487" s="35" t="s">
        <v>832</v>
      </c>
      <c r="L487" s="58" t="e">
        <f>#REF!</f>
        <v>#REF!</v>
      </c>
    </row>
    <row r="488" spans="1:12" x14ac:dyDescent="0.15">
      <c r="A488" s="35" t="s">
        <v>754</v>
      </c>
      <c r="B488" s="35">
        <v>2</v>
      </c>
      <c r="C488" s="35">
        <v>6</v>
      </c>
      <c r="D488" s="35" t="s">
        <v>804</v>
      </c>
      <c r="F488" s="35" t="s">
        <v>833</v>
      </c>
      <c r="L488" s="58" t="e">
        <f>#REF!</f>
        <v>#REF!</v>
      </c>
    </row>
    <row r="489" spans="1:12" x14ac:dyDescent="0.15">
      <c r="A489" s="35" t="s">
        <v>754</v>
      </c>
      <c r="B489" s="35">
        <v>2</v>
      </c>
      <c r="C489" s="35">
        <v>6</v>
      </c>
      <c r="D489" s="35" t="s">
        <v>804</v>
      </c>
      <c r="F489" s="35" t="s">
        <v>834</v>
      </c>
      <c r="L489" s="58" t="e">
        <f>#REF!</f>
        <v>#REF!</v>
      </c>
    </row>
    <row r="490" spans="1:12" x14ac:dyDescent="0.15">
      <c r="A490" s="35" t="s">
        <v>754</v>
      </c>
      <c r="B490" s="35">
        <v>2</v>
      </c>
      <c r="C490" s="35">
        <v>6</v>
      </c>
      <c r="D490" s="35" t="s">
        <v>804</v>
      </c>
      <c r="F490" s="35" t="s">
        <v>835</v>
      </c>
      <c r="L490" s="58" t="e">
        <f>#REF!</f>
        <v>#REF!</v>
      </c>
    </row>
    <row r="491" spans="1:12" x14ac:dyDescent="0.15">
      <c r="A491" s="35" t="s">
        <v>754</v>
      </c>
      <c r="B491" s="35">
        <v>2</v>
      </c>
      <c r="C491" s="35">
        <v>6</v>
      </c>
      <c r="D491" s="35" t="s">
        <v>804</v>
      </c>
      <c r="F491" s="35" t="s">
        <v>836</v>
      </c>
      <c r="L491" s="58" t="e">
        <f>#REF!</f>
        <v>#REF!</v>
      </c>
    </row>
    <row r="492" spans="1:12" x14ac:dyDescent="0.15">
      <c r="A492" s="35" t="s">
        <v>754</v>
      </c>
      <c r="B492" s="35">
        <v>2</v>
      </c>
      <c r="C492" s="35">
        <v>6</v>
      </c>
      <c r="D492" s="35" t="s">
        <v>804</v>
      </c>
      <c r="F492" s="35" t="s">
        <v>837</v>
      </c>
      <c r="L492" s="58" t="e">
        <f>#REF!</f>
        <v>#REF!</v>
      </c>
    </row>
    <row r="493" spans="1:12" x14ac:dyDescent="0.15">
      <c r="A493" s="35" t="s">
        <v>754</v>
      </c>
      <c r="B493" s="35">
        <v>2</v>
      </c>
      <c r="C493" s="35">
        <v>6</v>
      </c>
      <c r="D493" s="35" t="s">
        <v>804</v>
      </c>
      <c r="F493" s="35" t="s">
        <v>838</v>
      </c>
      <c r="L493" s="58" t="e">
        <f>#REF!</f>
        <v>#REF!</v>
      </c>
    </row>
    <row r="494" spans="1:12" x14ac:dyDescent="0.15">
      <c r="A494" s="35" t="s">
        <v>754</v>
      </c>
      <c r="B494" s="35">
        <v>2</v>
      </c>
      <c r="C494" s="35">
        <v>6</v>
      </c>
      <c r="D494" s="35" t="s">
        <v>804</v>
      </c>
      <c r="F494" s="35" t="s">
        <v>839</v>
      </c>
      <c r="L494" s="58" t="e">
        <f>#REF!</f>
        <v>#REF!</v>
      </c>
    </row>
    <row r="495" spans="1:12" x14ac:dyDescent="0.15">
      <c r="A495" s="35" t="s">
        <v>754</v>
      </c>
      <c r="B495" s="35">
        <v>2</v>
      </c>
      <c r="C495" s="35">
        <v>6</v>
      </c>
      <c r="D495" s="35" t="s">
        <v>804</v>
      </c>
      <c r="F495" s="35" t="s">
        <v>840</v>
      </c>
      <c r="L495" s="58" t="e">
        <f>#REF!</f>
        <v>#REF!</v>
      </c>
    </row>
    <row r="496" spans="1:12" x14ac:dyDescent="0.15">
      <c r="A496" s="35" t="s">
        <v>754</v>
      </c>
      <c r="B496" s="35">
        <v>2</v>
      </c>
      <c r="C496" s="35">
        <v>6</v>
      </c>
      <c r="D496" s="35" t="s">
        <v>804</v>
      </c>
      <c r="F496" s="35" t="s">
        <v>841</v>
      </c>
      <c r="L496" s="58" t="e">
        <f>#REF!</f>
        <v>#REF!</v>
      </c>
    </row>
    <row r="497" spans="1:12" x14ac:dyDescent="0.15">
      <c r="A497" s="35" t="s">
        <v>754</v>
      </c>
      <c r="B497" s="35">
        <v>2</v>
      </c>
      <c r="C497" s="35">
        <v>6</v>
      </c>
      <c r="D497" s="35" t="s">
        <v>804</v>
      </c>
      <c r="F497" s="35" t="s">
        <v>842</v>
      </c>
      <c r="L497" s="58" t="e">
        <f>#REF!</f>
        <v>#REF!</v>
      </c>
    </row>
    <row r="498" spans="1:12" x14ac:dyDescent="0.15">
      <c r="A498" s="35" t="s">
        <v>754</v>
      </c>
      <c r="B498" s="35">
        <v>2</v>
      </c>
      <c r="C498" s="35">
        <v>6</v>
      </c>
      <c r="D498" s="35" t="s">
        <v>804</v>
      </c>
      <c r="F498" s="35" t="s">
        <v>843</v>
      </c>
      <c r="L498" s="58" t="e">
        <f>#REF!</f>
        <v>#REF!</v>
      </c>
    </row>
    <row r="499" spans="1:12" x14ac:dyDescent="0.15">
      <c r="A499" s="35" t="s">
        <v>754</v>
      </c>
      <c r="B499" s="35">
        <v>2</v>
      </c>
      <c r="C499" s="35">
        <v>6</v>
      </c>
      <c r="D499" s="35" t="s">
        <v>804</v>
      </c>
      <c r="F499" s="35" t="s">
        <v>844</v>
      </c>
      <c r="L499" s="58" t="e">
        <f>#REF!</f>
        <v>#REF!</v>
      </c>
    </row>
    <row r="500" spans="1:12" x14ac:dyDescent="0.15">
      <c r="A500" s="35" t="s">
        <v>754</v>
      </c>
      <c r="B500" s="35">
        <v>2</v>
      </c>
      <c r="C500" s="35">
        <v>6</v>
      </c>
      <c r="D500" s="35" t="s">
        <v>804</v>
      </c>
      <c r="F500" s="35" t="s">
        <v>845</v>
      </c>
      <c r="L500" s="58" t="e">
        <f>#REF!</f>
        <v>#REF!</v>
      </c>
    </row>
    <row r="501" spans="1:12" x14ac:dyDescent="0.15">
      <c r="A501" s="35" t="s">
        <v>754</v>
      </c>
      <c r="B501" s="35">
        <v>2</v>
      </c>
      <c r="C501" s="35">
        <v>6</v>
      </c>
      <c r="D501" s="35" t="s">
        <v>804</v>
      </c>
      <c r="F501" s="35" t="s">
        <v>846</v>
      </c>
      <c r="L501" s="58" t="e">
        <f>#REF!</f>
        <v>#REF!</v>
      </c>
    </row>
    <row r="502" spans="1:12" x14ac:dyDescent="0.15">
      <c r="A502" s="35" t="s">
        <v>754</v>
      </c>
      <c r="B502" s="35">
        <v>2</v>
      </c>
      <c r="C502" s="35">
        <v>6</v>
      </c>
      <c r="D502" s="35" t="s">
        <v>804</v>
      </c>
      <c r="F502" s="35" t="s">
        <v>847</v>
      </c>
      <c r="L502" s="58" t="e">
        <f>#REF!</f>
        <v>#REF!</v>
      </c>
    </row>
    <row r="503" spans="1:12" x14ac:dyDescent="0.15">
      <c r="A503" s="35" t="s">
        <v>754</v>
      </c>
      <c r="B503" s="35">
        <v>2</v>
      </c>
      <c r="C503" s="35">
        <v>6</v>
      </c>
      <c r="D503" s="35" t="s">
        <v>804</v>
      </c>
      <c r="F503" s="35" t="s">
        <v>848</v>
      </c>
      <c r="L503" s="58" t="e">
        <f>#REF!</f>
        <v>#REF!</v>
      </c>
    </row>
    <row r="504" spans="1:12" x14ac:dyDescent="0.15">
      <c r="A504" s="35" t="s">
        <v>754</v>
      </c>
      <c r="B504" s="35">
        <v>2</v>
      </c>
      <c r="C504" s="35">
        <v>6</v>
      </c>
      <c r="D504" s="35" t="s">
        <v>804</v>
      </c>
      <c r="F504" s="35" t="s">
        <v>849</v>
      </c>
      <c r="L504" s="58" t="e">
        <f>#REF!</f>
        <v>#REF!</v>
      </c>
    </row>
    <row r="505" spans="1:12" x14ac:dyDescent="0.15">
      <c r="A505" s="35" t="s">
        <v>754</v>
      </c>
      <c r="B505" s="35">
        <v>2</v>
      </c>
      <c r="C505" s="35">
        <v>6</v>
      </c>
      <c r="D505" s="35" t="s">
        <v>804</v>
      </c>
      <c r="F505" s="35" t="s">
        <v>850</v>
      </c>
      <c r="L505" s="58" t="e">
        <f>#REF!</f>
        <v>#REF!</v>
      </c>
    </row>
    <row r="506" spans="1:12" x14ac:dyDescent="0.15">
      <c r="A506" s="35" t="s">
        <v>754</v>
      </c>
      <c r="B506" s="35">
        <v>2</v>
      </c>
      <c r="C506" s="35">
        <v>6</v>
      </c>
      <c r="D506" s="35" t="s">
        <v>804</v>
      </c>
      <c r="F506" s="35" t="s">
        <v>851</v>
      </c>
      <c r="L506" s="58" t="e">
        <f>#REF!</f>
        <v>#REF!</v>
      </c>
    </row>
    <row r="507" spans="1:12" x14ac:dyDescent="0.15">
      <c r="A507" s="35" t="s">
        <v>754</v>
      </c>
      <c r="B507" s="35">
        <v>2</v>
      </c>
      <c r="C507" s="35">
        <v>6</v>
      </c>
      <c r="D507" s="35" t="s">
        <v>804</v>
      </c>
      <c r="F507" s="35" t="s">
        <v>852</v>
      </c>
      <c r="L507" s="58" t="e">
        <f>#REF!</f>
        <v>#REF!</v>
      </c>
    </row>
    <row r="508" spans="1:12" x14ac:dyDescent="0.15">
      <c r="A508" s="35" t="s">
        <v>754</v>
      </c>
      <c r="B508" s="35">
        <v>2</v>
      </c>
      <c r="C508" s="35">
        <v>6</v>
      </c>
      <c r="D508" s="35" t="s">
        <v>804</v>
      </c>
      <c r="F508" s="35" t="s">
        <v>850</v>
      </c>
      <c r="L508" s="58" t="e">
        <f>#REF!</f>
        <v>#REF!</v>
      </c>
    </row>
    <row r="509" spans="1:12" x14ac:dyDescent="0.15">
      <c r="A509" s="35" t="s">
        <v>754</v>
      </c>
      <c r="B509" s="35">
        <v>2</v>
      </c>
      <c r="C509" s="35">
        <v>6</v>
      </c>
      <c r="D509" s="35" t="s">
        <v>804</v>
      </c>
      <c r="F509" s="35" t="s">
        <v>851</v>
      </c>
      <c r="L509" s="58" t="e">
        <f>#REF!</f>
        <v>#REF!</v>
      </c>
    </row>
    <row r="510" spans="1:12" x14ac:dyDescent="0.15">
      <c r="A510" s="35" t="s">
        <v>754</v>
      </c>
      <c r="B510" s="35">
        <v>2</v>
      </c>
      <c r="C510" s="35">
        <v>6</v>
      </c>
      <c r="D510" s="35" t="s">
        <v>804</v>
      </c>
      <c r="F510" s="35" t="s">
        <v>852</v>
      </c>
      <c r="L510" s="58" t="e">
        <f>#REF!</f>
        <v>#REF!</v>
      </c>
    </row>
    <row r="511" spans="1:12" x14ac:dyDescent="0.15">
      <c r="A511" s="42" t="s">
        <v>754</v>
      </c>
      <c r="B511" s="42">
        <v>2</v>
      </c>
      <c r="C511" s="42">
        <v>7</v>
      </c>
      <c r="D511" s="42" t="s">
        <v>853</v>
      </c>
      <c r="E511" s="42"/>
      <c r="F511" s="42" t="s">
        <v>854</v>
      </c>
      <c r="G511" s="42"/>
      <c r="H511" s="42"/>
      <c r="I511" s="42"/>
      <c r="J511" s="42"/>
      <c r="K511" s="42"/>
      <c r="L511" s="60" t="e">
        <f>#REF!</f>
        <v>#REF!</v>
      </c>
    </row>
    <row r="512" spans="1:12" x14ac:dyDescent="0.15">
      <c r="A512" s="42" t="s">
        <v>754</v>
      </c>
      <c r="B512" s="42">
        <v>3</v>
      </c>
      <c r="C512" s="42">
        <v>1</v>
      </c>
      <c r="D512" s="42" t="s">
        <v>855</v>
      </c>
      <c r="E512" s="42"/>
      <c r="F512" s="42" t="s">
        <v>856</v>
      </c>
      <c r="G512" s="56"/>
      <c r="H512" s="42"/>
      <c r="I512" s="42"/>
      <c r="J512" s="42"/>
      <c r="K512" s="42"/>
      <c r="L512" s="60" t="e">
        <f>#REF!</f>
        <v>#REF!</v>
      </c>
    </row>
    <row r="513" spans="1:12" x14ac:dyDescent="0.15">
      <c r="A513" s="35" t="s">
        <v>754</v>
      </c>
      <c r="B513" s="35">
        <v>3</v>
      </c>
      <c r="C513" s="35">
        <v>1</v>
      </c>
      <c r="D513" s="35" t="s">
        <v>855</v>
      </c>
      <c r="F513" s="6" t="s">
        <v>857</v>
      </c>
      <c r="G513" s="6"/>
      <c r="L513" s="58" t="e">
        <f>#REF!</f>
        <v>#REF!</v>
      </c>
    </row>
    <row r="514" spans="1:12" x14ac:dyDescent="0.15">
      <c r="A514" s="35" t="s">
        <v>754</v>
      </c>
      <c r="B514" s="35">
        <v>3</v>
      </c>
      <c r="C514" s="35">
        <v>1</v>
      </c>
      <c r="D514" s="35" t="s">
        <v>855</v>
      </c>
      <c r="F514" s="6" t="s">
        <v>858</v>
      </c>
      <c r="G514" s="6"/>
      <c r="L514" s="58" t="e">
        <f>#REF!</f>
        <v>#REF!</v>
      </c>
    </row>
    <row r="515" spans="1:12" x14ac:dyDescent="0.15">
      <c r="A515" s="35" t="s">
        <v>754</v>
      </c>
      <c r="B515" s="35">
        <v>3</v>
      </c>
      <c r="C515" s="35">
        <v>1</v>
      </c>
      <c r="D515" s="35" t="s">
        <v>855</v>
      </c>
      <c r="F515" s="6" t="s">
        <v>859</v>
      </c>
      <c r="G515" s="6"/>
      <c r="L515" s="58" t="e">
        <f>#REF!</f>
        <v>#REF!</v>
      </c>
    </row>
    <row r="516" spans="1:12" x14ac:dyDescent="0.15">
      <c r="A516" s="35" t="s">
        <v>754</v>
      </c>
      <c r="B516" s="35">
        <v>3</v>
      </c>
      <c r="C516" s="35">
        <v>1</v>
      </c>
      <c r="D516" s="35" t="s">
        <v>855</v>
      </c>
      <c r="F516" s="6" t="s">
        <v>860</v>
      </c>
      <c r="G516" s="6"/>
      <c r="L516" s="58" t="e">
        <f>#REF!</f>
        <v>#REF!</v>
      </c>
    </row>
    <row r="517" spans="1:12" x14ac:dyDescent="0.15">
      <c r="A517" s="35" t="s">
        <v>754</v>
      </c>
      <c r="B517" s="35">
        <v>3</v>
      </c>
      <c r="C517" s="35">
        <v>1</v>
      </c>
      <c r="D517" s="35" t="s">
        <v>855</v>
      </c>
      <c r="F517" s="6" t="s">
        <v>861</v>
      </c>
      <c r="G517" s="6"/>
      <c r="L517" s="58" t="e">
        <f>#REF!</f>
        <v>#REF!</v>
      </c>
    </row>
    <row r="518" spans="1:12" x14ac:dyDescent="0.15">
      <c r="A518" s="35" t="s">
        <v>754</v>
      </c>
      <c r="B518" s="35">
        <v>3</v>
      </c>
      <c r="C518" s="35">
        <v>1</v>
      </c>
      <c r="D518" s="35" t="s">
        <v>855</v>
      </c>
      <c r="F518" s="6" t="s">
        <v>862</v>
      </c>
      <c r="G518" s="6"/>
      <c r="L518" s="58" t="e">
        <f>#REF!</f>
        <v>#REF!</v>
      </c>
    </row>
    <row r="519" spans="1:12" x14ac:dyDescent="0.15">
      <c r="A519" s="35" t="s">
        <v>754</v>
      </c>
      <c r="B519" s="35">
        <v>3</v>
      </c>
      <c r="C519" s="35">
        <v>1</v>
      </c>
      <c r="D519" s="35" t="s">
        <v>855</v>
      </c>
      <c r="F519" s="6" t="s">
        <v>863</v>
      </c>
      <c r="G519" s="6"/>
      <c r="L519" s="58" t="e">
        <f>#REF!</f>
        <v>#REF!</v>
      </c>
    </row>
    <row r="520" spans="1:12" x14ac:dyDescent="0.15">
      <c r="A520" s="35" t="s">
        <v>754</v>
      </c>
      <c r="B520" s="35">
        <v>3</v>
      </c>
      <c r="C520" s="35">
        <v>1</v>
      </c>
      <c r="D520" s="35" t="s">
        <v>855</v>
      </c>
      <c r="F520" s="6" t="s">
        <v>864</v>
      </c>
      <c r="G520" s="6"/>
      <c r="L520" s="58" t="e">
        <f>#REF!</f>
        <v>#REF!</v>
      </c>
    </row>
    <row r="521" spans="1:12" x14ac:dyDescent="0.15">
      <c r="A521" s="35" t="s">
        <v>754</v>
      </c>
      <c r="B521" s="35">
        <v>3</v>
      </c>
      <c r="C521" s="35">
        <v>1</v>
      </c>
      <c r="D521" s="35" t="s">
        <v>855</v>
      </c>
      <c r="F521" s="6" t="s">
        <v>865</v>
      </c>
      <c r="G521" s="6"/>
      <c r="L521" s="58" t="e">
        <f>#REF!</f>
        <v>#REF!</v>
      </c>
    </row>
    <row r="522" spans="1:12" x14ac:dyDescent="0.15">
      <c r="A522" s="35" t="s">
        <v>754</v>
      </c>
      <c r="B522" s="35">
        <v>3</v>
      </c>
      <c r="C522" s="35">
        <v>1</v>
      </c>
      <c r="D522" s="35" t="s">
        <v>855</v>
      </c>
      <c r="F522" s="6" t="s">
        <v>866</v>
      </c>
      <c r="G522" s="6"/>
      <c r="L522" s="58" t="e">
        <f>#REF!</f>
        <v>#REF!</v>
      </c>
    </row>
    <row r="523" spans="1:12" x14ac:dyDescent="0.15">
      <c r="A523" s="35" t="s">
        <v>754</v>
      </c>
      <c r="B523" s="35">
        <v>3</v>
      </c>
      <c r="C523" s="35">
        <v>1</v>
      </c>
      <c r="D523" s="35" t="s">
        <v>855</v>
      </c>
      <c r="F523" s="6" t="s">
        <v>867</v>
      </c>
      <c r="G523" s="6"/>
      <c r="L523" s="58" t="e">
        <f>#REF!</f>
        <v>#REF!</v>
      </c>
    </row>
    <row r="524" spans="1:12" x14ac:dyDescent="0.15">
      <c r="A524" s="35" t="s">
        <v>754</v>
      </c>
      <c r="B524" s="35">
        <v>3</v>
      </c>
      <c r="C524" s="35">
        <v>1</v>
      </c>
      <c r="D524" s="35" t="s">
        <v>855</v>
      </c>
      <c r="F524" s="6" t="s">
        <v>868</v>
      </c>
      <c r="G524" s="6"/>
      <c r="L524" s="58" t="e">
        <f>-#REF!</f>
        <v>#REF!</v>
      </c>
    </row>
    <row r="525" spans="1:12" x14ac:dyDescent="0.15">
      <c r="A525" s="35" t="s">
        <v>754</v>
      </c>
      <c r="B525" s="35">
        <v>3</v>
      </c>
      <c r="C525" s="35">
        <v>1</v>
      </c>
      <c r="D525" s="35" t="s">
        <v>855</v>
      </c>
      <c r="F525" s="6" t="s">
        <v>869</v>
      </c>
      <c r="G525" s="6"/>
      <c r="L525" s="58" t="e">
        <f>#REF!</f>
        <v>#REF!</v>
      </c>
    </row>
    <row r="526" spans="1:12" x14ac:dyDescent="0.15">
      <c r="A526" s="35" t="s">
        <v>754</v>
      </c>
      <c r="B526" s="35">
        <v>3</v>
      </c>
      <c r="C526" s="35">
        <v>1</v>
      </c>
      <c r="D526" s="35" t="s">
        <v>855</v>
      </c>
      <c r="F526" s="6" t="s">
        <v>870</v>
      </c>
      <c r="G526" s="6"/>
      <c r="L526" s="58" t="e">
        <f>#REF!</f>
        <v>#REF!</v>
      </c>
    </row>
    <row r="527" spans="1:12" x14ac:dyDescent="0.15">
      <c r="A527" s="35" t="s">
        <v>754</v>
      </c>
      <c r="B527" s="35">
        <v>3</v>
      </c>
      <c r="C527" s="35">
        <v>1</v>
      </c>
      <c r="D527" s="35" t="s">
        <v>855</v>
      </c>
      <c r="F527" s="6" t="s">
        <v>871</v>
      </c>
      <c r="G527" s="6"/>
      <c r="L527" s="58" t="e">
        <f>#REF!</f>
        <v>#REF!</v>
      </c>
    </row>
    <row r="528" spans="1:12" x14ac:dyDescent="0.15">
      <c r="A528" s="35" t="s">
        <v>754</v>
      </c>
      <c r="B528" s="35">
        <v>3</v>
      </c>
      <c r="C528" s="35">
        <v>1</v>
      </c>
      <c r="D528" s="35" t="s">
        <v>855</v>
      </c>
      <c r="F528" s="6" t="s">
        <v>872</v>
      </c>
      <c r="G528" s="6"/>
      <c r="L528" s="58" t="e">
        <f>#REF!</f>
        <v>#REF!</v>
      </c>
    </row>
    <row r="529" spans="1:12" x14ac:dyDescent="0.15">
      <c r="A529" s="35" t="s">
        <v>754</v>
      </c>
      <c r="B529" s="35">
        <v>3</v>
      </c>
      <c r="C529" s="35">
        <v>1</v>
      </c>
      <c r="D529" s="35" t="s">
        <v>855</v>
      </c>
      <c r="F529" s="6" t="s">
        <v>873</v>
      </c>
      <c r="G529" s="6"/>
      <c r="L529" s="58" t="e">
        <f>#REF!</f>
        <v>#REF!</v>
      </c>
    </row>
    <row r="530" spans="1:12" x14ac:dyDescent="0.15">
      <c r="A530" s="35" t="s">
        <v>754</v>
      </c>
      <c r="B530" s="35">
        <v>3</v>
      </c>
      <c r="C530" s="35">
        <v>1</v>
      </c>
      <c r="D530" s="35" t="s">
        <v>855</v>
      </c>
      <c r="F530" s="6" t="s">
        <v>874</v>
      </c>
      <c r="G530" s="6"/>
      <c r="L530" s="58" t="e">
        <f>#REF!</f>
        <v>#REF!</v>
      </c>
    </row>
    <row r="531" spans="1:12" x14ac:dyDescent="0.15">
      <c r="A531" s="35" t="s">
        <v>754</v>
      </c>
      <c r="B531" s="35">
        <v>3</v>
      </c>
      <c r="C531" s="35">
        <v>1</v>
      </c>
      <c r="D531" s="35" t="s">
        <v>855</v>
      </c>
      <c r="F531" s="6" t="s">
        <v>875</v>
      </c>
      <c r="G531" s="6"/>
      <c r="L531" s="58" t="e">
        <f>#REF!</f>
        <v>#REF!</v>
      </c>
    </row>
    <row r="532" spans="1:12" x14ac:dyDescent="0.15">
      <c r="A532" s="35" t="s">
        <v>754</v>
      </c>
      <c r="B532" s="35">
        <v>3</v>
      </c>
      <c r="C532" s="35">
        <v>1</v>
      </c>
      <c r="D532" s="35" t="s">
        <v>855</v>
      </c>
      <c r="F532" s="6" t="s">
        <v>876</v>
      </c>
      <c r="G532" s="6"/>
      <c r="L532" s="58" t="e">
        <f>#REF!</f>
        <v>#REF!</v>
      </c>
    </row>
    <row r="533" spans="1:12" x14ac:dyDescent="0.15">
      <c r="A533" s="35" t="s">
        <v>754</v>
      </c>
      <c r="B533" s="35">
        <v>3</v>
      </c>
      <c r="C533" s="35">
        <v>1</v>
      </c>
      <c r="D533" s="35" t="s">
        <v>855</v>
      </c>
      <c r="F533" s="6" t="s">
        <v>877</v>
      </c>
      <c r="G533" s="6"/>
      <c r="L533" s="58" t="e">
        <f>#REF!</f>
        <v>#REF!</v>
      </c>
    </row>
    <row r="534" spans="1:12" x14ac:dyDescent="0.15">
      <c r="A534" s="35" t="s">
        <v>754</v>
      </c>
      <c r="B534" s="35">
        <v>3</v>
      </c>
      <c r="C534" s="35">
        <v>1</v>
      </c>
      <c r="D534" s="35" t="s">
        <v>855</v>
      </c>
      <c r="F534" s="6" t="s">
        <v>878</v>
      </c>
      <c r="G534" s="6"/>
      <c r="L534" s="58" t="e">
        <f>#REF!</f>
        <v>#REF!</v>
      </c>
    </row>
    <row r="535" spans="1:12" x14ac:dyDescent="0.15">
      <c r="A535" s="35" t="s">
        <v>754</v>
      </c>
      <c r="B535" s="35">
        <v>3</v>
      </c>
      <c r="C535" s="35">
        <v>1</v>
      </c>
      <c r="D535" s="35" t="s">
        <v>855</v>
      </c>
      <c r="F535" s="6" t="s">
        <v>879</v>
      </c>
      <c r="G535" s="6"/>
      <c r="L535" s="58" t="e">
        <f>#REF!</f>
        <v>#REF!</v>
      </c>
    </row>
    <row r="536" spans="1:12" x14ac:dyDescent="0.15">
      <c r="A536" s="35" t="s">
        <v>754</v>
      </c>
      <c r="B536" s="35">
        <v>3</v>
      </c>
      <c r="C536" s="35">
        <v>1</v>
      </c>
      <c r="D536" s="35" t="s">
        <v>855</v>
      </c>
      <c r="F536" s="6" t="s">
        <v>880</v>
      </c>
      <c r="G536" s="6"/>
      <c r="L536" s="58" t="e">
        <f>#REF!</f>
        <v>#REF!</v>
      </c>
    </row>
    <row r="537" spans="1:12" x14ac:dyDescent="0.15">
      <c r="A537" s="35" t="s">
        <v>754</v>
      </c>
      <c r="B537" s="35">
        <v>3</v>
      </c>
      <c r="C537" s="35">
        <v>1</v>
      </c>
      <c r="D537" s="35" t="s">
        <v>855</v>
      </c>
      <c r="F537" s="6" t="s">
        <v>881</v>
      </c>
      <c r="G537" s="6"/>
      <c r="L537" s="58" t="e">
        <f>#REF!</f>
        <v>#REF!</v>
      </c>
    </row>
    <row r="538" spans="1:12" x14ac:dyDescent="0.15">
      <c r="A538" s="35" t="s">
        <v>754</v>
      </c>
      <c r="B538" s="35">
        <v>3</v>
      </c>
      <c r="C538" s="35">
        <v>1</v>
      </c>
      <c r="D538" s="35" t="s">
        <v>855</v>
      </c>
      <c r="F538" s="6" t="s">
        <v>882</v>
      </c>
      <c r="G538" s="6"/>
      <c r="L538" s="58" t="e">
        <f>#REF!</f>
        <v>#REF!</v>
      </c>
    </row>
    <row r="539" spans="1:12" x14ac:dyDescent="0.15">
      <c r="A539" s="35" t="s">
        <v>754</v>
      </c>
      <c r="B539" s="35">
        <v>3</v>
      </c>
      <c r="C539" s="35">
        <v>1</v>
      </c>
      <c r="D539" s="35" t="s">
        <v>855</v>
      </c>
      <c r="F539" s="6" t="s">
        <v>883</v>
      </c>
      <c r="G539" s="6"/>
      <c r="L539" s="58" t="e">
        <f>#REF!</f>
        <v>#REF!</v>
      </c>
    </row>
    <row r="540" spans="1:12" x14ac:dyDescent="0.15">
      <c r="A540" s="35" t="s">
        <v>754</v>
      </c>
      <c r="B540" s="35">
        <v>3</v>
      </c>
      <c r="C540" s="35">
        <v>1</v>
      </c>
      <c r="D540" s="35" t="s">
        <v>855</v>
      </c>
      <c r="F540" s="6" t="s">
        <v>884</v>
      </c>
      <c r="G540" s="6"/>
      <c r="L540" s="58" t="e">
        <f>#REF!</f>
        <v>#REF!</v>
      </c>
    </row>
    <row r="541" spans="1:12" x14ac:dyDescent="0.15">
      <c r="A541" s="35" t="s">
        <v>754</v>
      </c>
      <c r="B541" s="35">
        <v>3</v>
      </c>
      <c r="C541" s="35">
        <v>1</v>
      </c>
      <c r="D541" s="35" t="s">
        <v>855</v>
      </c>
      <c r="F541" s="6" t="s">
        <v>885</v>
      </c>
      <c r="G541" s="6"/>
      <c r="L541" s="58" t="e">
        <f>#REF!</f>
        <v>#REF!</v>
      </c>
    </row>
    <row r="542" spans="1:12" x14ac:dyDescent="0.15">
      <c r="A542" s="35" t="s">
        <v>754</v>
      </c>
      <c r="B542" s="35">
        <v>3</v>
      </c>
      <c r="C542" s="35">
        <v>1</v>
      </c>
      <c r="D542" s="35" t="s">
        <v>855</v>
      </c>
      <c r="F542" s="6" t="s">
        <v>886</v>
      </c>
      <c r="G542" s="6"/>
      <c r="L542" s="58" t="e">
        <f>#REF!</f>
        <v>#REF!</v>
      </c>
    </row>
    <row r="543" spans="1:12" x14ac:dyDescent="0.15">
      <c r="A543" s="35" t="s">
        <v>754</v>
      </c>
      <c r="B543" s="35">
        <v>3</v>
      </c>
      <c r="C543" s="35">
        <v>1</v>
      </c>
      <c r="D543" s="35" t="s">
        <v>855</v>
      </c>
      <c r="F543" s="6" t="s">
        <v>887</v>
      </c>
      <c r="G543" s="6"/>
      <c r="L543" s="58" t="e">
        <f>#REF!</f>
        <v>#REF!</v>
      </c>
    </row>
    <row r="544" spans="1:12" x14ac:dyDescent="0.15">
      <c r="A544" s="35" t="s">
        <v>754</v>
      </c>
      <c r="B544" s="35">
        <v>3</v>
      </c>
      <c r="C544" s="35">
        <v>1</v>
      </c>
      <c r="D544" s="35" t="s">
        <v>855</v>
      </c>
      <c r="F544" s="6" t="s">
        <v>888</v>
      </c>
      <c r="G544" s="6"/>
      <c r="L544" s="58" t="e">
        <f>#REF!</f>
        <v>#REF!</v>
      </c>
    </row>
    <row r="545" spans="1:12" x14ac:dyDescent="0.15">
      <c r="A545" s="35" t="s">
        <v>754</v>
      </c>
      <c r="B545" s="35">
        <v>3</v>
      </c>
      <c r="C545" s="35">
        <v>1</v>
      </c>
      <c r="D545" s="35" t="s">
        <v>855</v>
      </c>
      <c r="F545" s="6" t="s">
        <v>889</v>
      </c>
      <c r="G545" s="6"/>
      <c r="L545" s="58" t="e">
        <f>#REF!</f>
        <v>#REF!</v>
      </c>
    </row>
    <row r="546" spans="1:12" x14ac:dyDescent="0.15">
      <c r="A546" s="35" t="s">
        <v>754</v>
      </c>
      <c r="B546" s="35">
        <v>3</v>
      </c>
      <c r="C546" s="35">
        <v>1</v>
      </c>
      <c r="D546" s="35" t="s">
        <v>855</v>
      </c>
      <c r="F546" s="6" t="s">
        <v>890</v>
      </c>
      <c r="G546" s="6"/>
      <c r="L546" s="58" t="e">
        <f>#REF!</f>
        <v>#REF!</v>
      </c>
    </row>
    <row r="547" spans="1:12" x14ac:dyDescent="0.15">
      <c r="A547" s="35" t="s">
        <v>754</v>
      </c>
      <c r="B547" s="35">
        <v>3</v>
      </c>
      <c r="C547" s="35">
        <v>1</v>
      </c>
      <c r="D547" s="35" t="s">
        <v>855</v>
      </c>
      <c r="F547" s="6" t="s">
        <v>891</v>
      </c>
      <c r="G547" s="6"/>
      <c r="L547" s="58" t="e">
        <f>#REF!</f>
        <v>#REF!</v>
      </c>
    </row>
    <row r="548" spans="1:12" x14ac:dyDescent="0.15">
      <c r="A548" s="35" t="s">
        <v>754</v>
      </c>
      <c r="B548" s="35">
        <v>3</v>
      </c>
      <c r="C548" s="35">
        <v>1</v>
      </c>
      <c r="D548" s="35" t="s">
        <v>855</v>
      </c>
      <c r="F548" s="6" t="s">
        <v>892</v>
      </c>
      <c r="G548" s="6"/>
      <c r="L548" s="58" t="e">
        <f>#REF!</f>
        <v>#REF!</v>
      </c>
    </row>
    <row r="549" spans="1:12" x14ac:dyDescent="0.15">
      <c r="A549" s="35" t="s">
        <v>754</v>
      </c>
      <c r="B549" s="35">
        <v>3</v>
      </c>
      <c r="C549" s="35">
        <v>1</v>
      </c>
      <c r="D549" s="35" t="s">
        <v>855</v>
      </c>
      <c r="F549" s="6" t="s">
        <v>893</v>
      </c>
      <c r="G549" s="6"/>
      <c r="L549" s="58" t="e">
        <f>#REF!</f>
        <v>#REF!</v>
      </c>
    </row>
    <row r="550" spans="1:12" x14ac:dyDescent="0.15">
      <c r="A550" s="44" t="s">
        <v>754</v>
      </c>
      <c r="B550" s="44">
        <v>4</v>
      </c>
      <c r="C550" s="44">
        <v>2</v>
      </c>
      <c r="D550" s="44" t="s">
        <v>894</v>
      </c>
      <c r="E550" s="44"/>
      <c r="F550" s="44" t="s">
        <v>895</v>
      </c>
      <c r="G550" s="8"/>
      <c r="H550" s="44"/>
      <c r="I550" s="44"/>
      <c r="J550" s="44"/>
      <c r="K550" s="44"/>
      <c r="L550" s="66" t="e">
        <f>#REF!</f>
        <v>#REF!</v>
      </c>
    </row>
    <row r="551" spans="1:12" x14ac:dyDescent="0.15">
      <c r="A551" s="35" t="s">
        <v>754</v>
      </c>
      <c r="B551" s="35">
        <v>4</v>
      </c>
      <c r="C551" s="35">
        <v>2</v>
      </c>
      <c r="D551" s="35" t="s">
        <v>894</v>
      </c>
      <c r="F551" s="35" t="s">
        <v>362</v>
      </c>
      <c r="L551" s="61" t="e">
        <f>#REF!</f>
        <v>#REF!</v>
      </c>
    </row>
    <row r="552" spans="1:12" x14ac:dyDescent="0.15">
      <c r="A552" s="42" t="s">
        <v>754</v>
      </c>
      <c r="B552" s="42">
        <v>4</v>
      </c>
      <c r="C552" s="42">
        <v>3</v>
      </c>
      <c r="D552" s="42" t="s">
        <v>896</v>
      </c>
      <c r="E552" s="42"/>
      <c r="F552" s="42" t="s">
        <v>897</v>
      </c>
      <c r="G552" s="42"/>
      <c r="H552" s="42"/>
      <c r="I552" s="42"/>
      <c r="J552" s="42"/>
      <c r="K552" s="42"/>
      <c r="L552" s="62" t="e">
        <f>#REF!</f>
        <v>#REF!</v>
      </c>
    </row>
    <row r="553" spans="1:12" x14ac:dyDescent="0.15">
      <c r="A553" s="35" t="s">
        <v>754</v>
      </c>
      <c r="B553" s="35">
        <v>4</v>
      </c>
      <c r="C553" s="35">
        <v>3</v>
      </c>
      <c r="D553" s="35" t="s">
        <v>896</v>
      </c>
      <c r="F553" s="35" t="s">
        <v>362</v>
      </c>
      <c r="L553" s="61" t="e">
        <f>#REF!</f>
        <v>#REF!</v>
      </c>
    </row>
    <row r="554" spans="1:12" x14ac:dyDescent="0.15">
      <c r="A554" s="42" t="s">
        <v>754</v>
      </c>
      <c r="B554" s="42">
        <v>4</v>
      </c>
      <c r="C554" s="56">
        <v>4</v>
      </c>
      <c r="D554" s="42" t="s">
        <v>591</v>
      </c>
      <c r="E554" s="42"/>
      <c r="F554" s="42" t="s">
        <v>591</v>
      </c>
      <c r="G554" s="42"/>
      <c r="H554" s="42"/>
      <c r="I554" s="42"/>
      <c r="J554" s="42"/>
      <c r="K554" s="42"/>
      <c r="L554" s="60" t="e">
        <f>#REF!</f>
        <v>#REF!</v>
      </c>
    </row>
    <row r="555" spans="1:12" x14ac:dyDescent="0.15">
      <c r="A555" s="42" t="s">
        <v>754</v>
      </c>
      <c r="B555" s="42">
        <v>4</v>
      </c>
      <c r="C555" s="56">
        <v>5</v>
      </c>
      <c r="D555" s="42" t="s">
        <v>898</v>
      </c>
      <c r="E555" s="42"/>
      <c r="F555" s="42" t="s">
        <v>898</v>
      </c>
      <c r="G555" s="42"/>
      <c r="H555" s="42"/>
      <c r="I555" s="42"/>
      <c r="J555" s="42"/>
      <c r="K555" s="42"/>
      <c r="L555" s="60" t="e">
        <f>#REF!</f>
        <v>#REF!</v>
      </c>
    </row>
    <row r="556" spans="1:12" x14ac:dyDescent="0.15">
      <c r="A556" s="42" t="s">
        <v>754</v>
      </c>
      <c r="B556" s="42">
        <v>4</v>
      </c>
      <c r="C556" s="56">
        <v>6</v>
      </c>
      <c r="D556" s="42" t="s">
        <v>899</v>
      </c>
      <c r="E556" s="42"/>
      <c r="F556" s="42" t="s">
        <v>900</v>
      </c>
      <c r="G556" s="42"/>
      <c r="H556" s="42"/>
      <c r="I556" s="42"/>
      <c r="J556" s="42"/>
      <c r="K556" s="42"/>
      <c r="L556" s="62" t="e">
        <f>#REF!</f>
        <v>#REF!</v>
      </c>
    </row>
    <row r="557" spans="1:12" x14ac:dyDescent="0.15">
      <c r="A557" s="35" t="s">
        <v>754</v>
      </c>
      <c r="B557" s="35">
        <v>4</v>
      </c>
      <c r="C557" s="6">
        <v>6</v>
      </c>
      <c r="D557" s="35" t="s">
        <v>899</v>
      </c>
      <c r="F557" s="35" t="s">
        <v>901</v>
      </c>
      <c r="L557" s="61" t="e">
        <f>#REF!</f>
        <v>#REF!</v>
      </c>
    </row>
    <row r="558" spans="1:12" x14ac:dyDescent="0.15">
      <c r="A558" s="35" t="s">
        <v>754</v>
      </c>
      <c r="B558" s="35">
        <v>4</v>
      </c>
      <c r="C558" s="6">
        <v>6</v>
      </c>
      <c r="D558" s="35" t="s">
        <v>899</v>
      </c>
      <c r="F558" s="35" t="s">
        <v>902</v>
      </c>
      <c r="L558" s="61" t="e">
        <f>#REF!</f>
        <v>#REF!</v>
      </c>
    </row>
    <row r="559" spans="1:12" x14ac:dyDescent="0.15">
      <c r="A559" s="42" t="s">
        <v>754</v>
      </c>
      <c r="B559" s="42">
        <v>4</v>
      </c>
      <c r="C559" s="56">
        <v>7</v>
      </c>
      <c r="D559" s="42" t="s">
        <v>903</v>
      </c>
      <c r="E559" s="42"/>
      <c r="F559" s="42" t="s">
        <v>903</v>
      </c>
      <c r="G559" s="42"/>
      <c r="H559" s="42"/>
      <c r="I559" s="42"/>
      <c r="J559" s="42"/>
      <c r="K559" s="42"/>
      <c r="L559" s="60" t="e">
        <f>#REF!</f>
        <v>#REF!</v>
      </c>
    </row>
    <row r="560" spans="1:12" x14ac:dyDescent="0.15">
      <c r="A560" s="42" t="s">
        <v>754</v>
      </c>
      <c r="B560" s="42">
        <v>4</v>
      </c>
      <c r="C560" s="56">
        <v>8</v>
      </c>
      <c r="D560" s="42" t="s">
        <v>904</v>
      </c>
      <c r="E560" s="42"/>
      <c r="F560" s="42" t="s">
        <v>904</v>
      </c>
      <c r="G560" s="42"/>
      <c r="H560" s="42"/>
      <c r="I560" s="42"/>
      <c r="J560" s="42"/>
      <c r="K560" s="42"/>
      <c r="L560" s="60" t="e">
        <f>#REF!</f>
        <v>#REF!</v>
      </c>
    </row>
  </sheetData>
  <phoneticPr fontId="16"/>
  <pageMargins left="0.75" right="0.75" top="1" bottom="1"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20" ma:contentTypeDescription="新しいドキュメントを作成します。" ma:contentTypeScope="" ma:versionID="9e44f8feaf471876f3b28297da882660">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b7716be2b103df1d0f58c489c5dcafa9"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3:forcelangu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9df105-8f85-42ea-9dd0-e022a57864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2ca0510-d9f4-42b0-af77-e6e11dd9a545}" ma:internalName="TaxCatchAll" ma:showField="CatchAllData" ma:web="09cd6f7d-6520-4a97-9e5f-956da86b47d7">
      <xsd:complexType>
        <xsd:complexContent>
          <xsd:extension base="dms:MultiChoiceLookup">
            <xsd:sequence>
              <xsd:element name="Value" type="dms:Lookup" maxOccurs="unbounded" minOccurs="0" nillable="true"/>
            </xsd:sequence>
          </xsd:extension>
        </xsd:complexContent>
      </xsd:complexType>
    </xsd:element>
    <xsd:element name="forcelanguage" ma:index="24" nillable="true" ma:displayName="forcelanguage" ma:default="ja" ma:format="Dropdown" ma:internalName="forcelanguage">
      <xsd:simpleType>
        <xsd:restriction base="dms:Choice">
          <xsd:enumeration value="ja"/>
          <xsd:enumeration value="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axCatchAll xmlns="09cd6f7d-6520-4a97-9e5f-956da86b47d7" xsi:nil="true"/>
    <forcelanguage xmlns="09cd6f7d-6520-4a97-9e5f-956da86b47d7">ja</forcelanguage>
    <lcf76f155ced4ddcb4097134ff3c332f xmlns="8ad7c9bf-3ce5-4490-a0f5-5e97d3fdbe18">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409808-1358-4C39-872F-8271D39715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B5CC7D-84AF-48EA-A2BB-3AF136FD75FC}">
  <ds:schemaRefs>
    <ds:schemaRef ds:uri="http://schemas.microsoft.com/office/2006/metadata/longProperties"/>
  </ds:schemaRefs>
</ds:datastoreItem>
</file>

<file path=customXml/itemProps3.xml><?xml version="1.0" encoding="utf-8"?>
<ds:datastoreItem xmlns:ds="http://schemas.openxmlformats.org/officeDocument/2006/customXml" ds:itemID="{625A822B-FE03-4B4F-A645-58A82A6A2DCA}">
  <ds:schemaRefs>
    <ds:schemaRef ds:uri="http://schemas.microsoft.com/office/2006/metadata/properties"/>
    <ds:schemaRef ds:uri="http://schemas.microsoft.com/office/infopath/2007/PartnerControls"/>
    <ds:schemaRef ds:uri="09cd6f7d-6520-4a97-9e5f-956da86b47d7"/>
    <ds:schemaRef ds:uri="8ad7c9bf-3ce5-4490-a0f5-5e97d3fdbe18"/>
  </ds:schemaRefs>
</ds:datastoreItem>
</file>

<file path=customXml/itemProps4.xml><?xml version="1.0" encoding="utf-8"?>
<ds:datastoreItem xmlns:ds="http://schemas.openxmlformats.org/officeDocument/2006/customXml" ds:itemID="{78E69D62-8C9E-431B-BA93-F3A677EEB6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仮使用認定申請書【第一面】</vt:lpstr>
      <vt:lpstr>＜計画通知＞」仮使用認定申請書【第一面】</vt:lpstr>
      <vt:lpstr>別記第34号様式【第二面（共通）】</vt:lpstr>
      <vt:lpstr>仮使用_注意</vt:lpstr>
      <vt:lpstr>リスト</vt:lpstr>
      <vt:lpstr>データ(非表示)</vt:lpstr>
      <vt:lpstr>'＜計画通知＞」仮使用認定申請書【第一面】'!Print_Area</vt:lpstr>
      <vt:lpstr>仮使用_注意!Print_Area</vt:lpstr>
      <vt:lpstr>仮使用認定申請書【第一面】!Print_Area</vt:lpstr>
      <vt:lpstr>'別記第34号様式【第二面（共通）】'!Print_Area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確認申請書（建築物）</dc:title>
  <dc:subject/>
  <dc:creator>TBTC</dc:creator>
  <cp:keywords/>
  <dc:description/>
  <cp:lastModifiedBy>三葛 ミユキ</cp:lastModifiedBy>
  <cp:revision/>
  <dcterms:created xsi:type="dcterms:W3CDTF">2010-02-01T01:17:47Z</dcterms:created>
  <dcterms:modified xsi:type="dcterms:W3CDTF">2025-03-21T05:16:19Z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1537600.00000000</vt:lpwstr>
  </property>
  <property fmtid="{D5CDD505-2E9C-101B-9397-08002B2CF9AE}" pid="3" name="MediaServiceImageTags">
    <vt:lpwstr/>
  </property>
  <property fmtid="{D5CDD505-2E9C-101B-9397-08002B2CF9AE}" pid="4" name="ContentTypeId">
    <vt:lpwstr>0x01010080EB32F73BC6924C9BBDC65A8B1FB58C</vt:lpwstr>
  </property>
</Properties>
</file>